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Документы со старого компа\Local D\Ольга Гусева\ДКРЕМ\ПРОТОКОЛЫ по ежегодному отчету\2021\В газету\"/>
    </mc:Choice>
  </mc:AlternateContent>
  <bookViews>
    <workbookView xWindow="0" yWindow="0" windowWidth="25200" windowHeight="11250"/>
  </bookViews>
  <sheets>
    <sheet name="приложение 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s>
  <definedNames>
    <definedName name="\0">#N/A</definedName>
    <definedName name="\A">#N/A</definedName>
    <definedName name="\a2">'[1]Cashflow Forecast Port'!$BV$5:$BV$5</definedName>
    <definedName name="\a3" localSheetId="0">'[2]Constr, Op &amp; Fin Assmp'!#REF!</definedName>
    <definedName name="\a3">'[2]Constr, Op &amp; Fin Assmp'!#REF!</definedName>
    <definedName name="\a4" localSheetId="0">'[2]Op Assmp'!#REF!</definedName>
    <definedName name="\a4">'[2]Op Assmp'!#REF!</definedName>
    <definedName name="\a6" localSheetId="0">#REF!</definedName>
    <definedName name="\a6">#REF!</definedName>
    <definedName name="\B">'[1]Cashflow Forecast Port'!$BV$20:$BV$20</definedName>
    <definedName name="\C">'[1]Cashflow Forecast Port'!$BV$18:$BV$18</definedName>
    <definedName name="\D" localSheetId="0">'[2]Constr, Op &amp; Fin Assmp'!#REF!</definedName>
    <definedName name="\D">'[2]Constr, Op &amp; Fin Assmp'!#REF!</definedName>
    <definedName name="\E">'[1]Cashflow Forecast Port'!$CA$2:$CA$2</definedName>
    <definedName name="\F" localSheetId="0">'[2]Op Assmp'!#REF!</definedName>
    <definedName name="\F">'[2]Op Assmp'!#REF!</definedName>
    <definedName name="\G" localSheetId="0">'[2]Op Assmp'!#REF!</definedName>
    <definedName name="\G">'[2]Op Assmp'!#REF!</definedName>
    <definedName name="\H" localSheetId="0">'[2]Op Assmp'!#REF!</definedName>
    <definedName name="\H">'[2]Op Assmp'!#REF!</definedName>
    <definedName name="\I">'[1]Cashflow Forecast Port'!$BV$7:$BV$7</definedName>
    <definedName name="\J" localSheetId="0">'[2]Op Assmp'!#REF!</definedName>
    <definedName name="\J">'[2]Op Assmp'!#REF!</definedName>
    <definedName name="\K" localSheetId="0">'[2]Op Assmp'!#REF!</definedName>
    <definedName name="\K">'[2]Op Assmp'!#REF!</definedName>
    <definedName name="\L" localSheetId="0">'[2]Op Assmp'!#REF!</definedName>
    <definedName name="\L">'[2]Op Assmp'!#REF!</definedName>
    <definedName name="\M" localSheetId="0">'[1]Cashflow Forecast Port'!#REF!</definedName>
    <definedName name="\M">'[1]Cashflow Forecast Port'!#REF!</definedName>
    <definedName name="\N" localSheetId="0">'[2]Op Assmp'!#REF!</definedName>
    <definedName name="\N">'[2]Op Assmp'!#REF!</definedName>
    <definedName name="\O" localSheetId="0">'[2]Op Assmp'!#REF!</definedName>
    <definedName name="\O">'[2]Op Assmp'!#REF!</definedName>
    <definedName name="\P">#N/A</definedName>
    <definedName name="\p2">'[1]Cashflow Forecast Port'!$BV$22:$BV$22</definedName>
    <definedName name="\p3">'[2]Constr, Op &amp; Fin Assmp'!$B$575:$B$575</definedName>
    <definedName name="\p4" localSheetId="0">'[2]Op Assmp'!#REF!</definedName>
    <definedName name="\p4">'[2]Op Assmp'!#REF!</definedName>
    <definedName name="\p6" localSheetId="0">#REF!</definedName>
    <definedName name="\p6">#REF!</definedName>
    <definedName name="\Q" localSheetId="0">'[2]Op Assmp'!#REF!</definedName>
    <definedName name="\Q">'[2]Op Assmp'!#REF!</definedName>
    <definedName name="\R">'[1]Cashflow Forecast Port'!$BV$14:$BV$14</definedName>
    <definedName name="\S" localSheetId="0">'[2]Op Assmp'!#REF!</definedName>
    <definedName name="\S">'[2]Op Assmp'!#REF!</definedName>
    <definedName name="\X" localSheetId="0">#REF!</definedName>
    <definedName name="\X">#REF!</definedName>
    <definedName name="\Y" localSheetId="0">'[1]Cashflow Forecast Port'!#REF!</definedName>
    <definedName name="\Y">'[1]Cashflow Forecast Port'!#REF!</definedName>
    <definedName name="\Z">'[1]Cashflow Forecast Port'!$BX$21:$BX$21</definedName>
    <definedName name="\ъхзд" localSheetId="0">[3]ао!#REF!</definedName>
    <definedName name="\ъхзд">[3]ао!#REF!</definedName>
    <definedName name="_____________________________COS98" hidden="1">{#N/A,#N/A,FALSE,"Aging Summary";#N/A,#N/A,FALSE,"Ratio Analysis";#N/A,#N/A,FALSE,"Test 120 Day Accts";#N/A,#N/A,FALSE,"Tickmarks"}</definedName>
    <definedName name="__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__sal2" hidden="1">{"SALARIOS",#N/A,FALSE,"Hoja3";"SUELDOS EMPLEADOS",#N/A,FALSE,"Hoja4";"SUELDOS EJECUTIVOS",#N/A,FALSE,"Hoja5"}</definedName>
    <definedName name="____________________________COS98" hidden="1">{#N/A,#N/A,FALSE,"Aging Summary";#N/A,#N/A,FALSE,"Ratio Analysis";#N/A,#N/A,FALSE,"Test 120 Day Accts";#N/A,#N/A,FALSE,"Tickmarks"}</definedName>
    <definedName name="_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_sal2" hidden="1">{"SALARIOS",#N/A,FALSE,"Hoja3";"SUELDOS EMPLEADOS",#N/A,FALSE,"Hoja4";"SUELDOS EJECUTIVOS",#N/A,FALSE,"Hoja5"}</definedName>
    <definedName name="___________________________COS98" hidden="1">{#N/A,#N/A,FALSE,"Aging Summary";#N/A,#N/A,FALSE,"Ratio Analysis";#N/A,#N/A,FALSE,"Test 120 Day Accts";#N/A,#N/A,FALSE,"Tickmarks"}</definedName>
    <definedName name="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sal2" hidden="1">{"SALARIOS",#N/A,FALSE,"Hoja3";"SUELDOS EMPLEADOS",#N/A,FALSE,"Hoja4";"SUELDOS EJECUTIVOS",#N/A,FALSE,"Hoja5"}</definedName>
    <definedName name="__________________________COS98" hidden="1">{#N/A,#N/A,FALSE,"Aging Summary";#N/A,#N/A,FALSE,"Ratio Analysis";#N/A,#N/A,FALSE,"Test 120 Day Accts";#N/A,#N/A,FALSE,"Tickmarks"}</definedName>
    <definedName name="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sal2" hidden="1">{"SALARIOS",#N/A,FALSE,"Hoja3";"SUELDOS EMPLEADOS",#N/A,FALSE,"Hoja4";"SUELDOS EJECUTIVOS",#N/A,FALSE,"Hoja5"}</definedName>
    <definedName name="_________________________COS98" hidden="1">{#N/A,#N/A,FALSE,"Aging Summary";#N/A,#N/A,FALSE,"Ratio Analysis";#N/A,#N/A,FALSE,"Test 120 Day Accts";#N/A,#N/A,FALSE,"Tickmarks"}</definedName>
    <definedName name="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sal2" hidden="1">{"SALARIOS",#N/A,FALSE,"Hoja3";"SUELDOS EMPLEADOS",#N/A,FALSE,"Hoja4";"SUELDOS EJECUTIVOS",#N/A,FALSE,"Hoja5"}</definedName>
    <definedName name="________________________COS98" hidden="1">{#N/A,#N/A,FALSE,"Aging Summary";#N/A,#N/A,FALSE,"Ratio Analysis";#N/A,#N/A,FALSE,"Test 120 Day Accts";#N/A,#N/A,FALSE,"Tickmarks"}</definedName>
    <definedName name="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sal2" hidden="1">{"SALARIOS",#N/A,FALSE,"Hoja3";"SUELDOS EMPLEADOS",#N/A,FALSE,"Hoja4";"SUELDOS EJECUTIVOS",#N/A,FALSE,"Hoja5"}</definedName>
    <definedName name="_______________________COS98" hidden="1">{#N/A,#N/A,FALSE,"Aging Summary";#N/A,#N/A,FALSE,"Ratio Analysis";#N/A,#N/A,FALSE,"Test 120 Day Accts";#N/A,#N/A,FALSE,"Tickmarks"}</definedName>
    <definedName name="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sal2" hidden="1">{"SALARIOS",#N/A,FALSE,"Hoja3";"SUELDOS EMPLEADOS",#N/A,FALSE,"Hoja4";"SUELDOS EJECUTIVOS",#N/A,FALSE,"Hoja5"}</definedName>
    <definedName name="______________________COS98" hidden="1">{#N/A,#N/A,FALSE,"Aging Summary";#N/A,#N/A,FALSE,"Ratio Analysis";#N/A,#N/A,FALSE,"Test 120 Day Accts";#N/A,#N/A,FALSE,"Tickmarks"}</definedName>
    <definedName name="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sal2" hidden="1">{"SALARIOS",#N/A,FALSE,"Hoja3";"SUELDOS EMPLEADOS",#N/A,FALSE,"Hoja4";"SUELDOS EJECUTIVOS",#N/A,FALSE,"Hoja5"}</definedName>
    <definedName name="_____________________COS98" hidden="1">{#N/A,#N/A,FALSE,"Aging Summary";#N/A,#N/A,FALSE,"Ratio Analysis";#N/A,#N/A,FALSE,"Test 120 Day Accts";#N/A,#N/A,FALSE,"Tickmarks"}</definedName>
    <definedName name="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sal2" hidden="1">{"SALARIOS",#N/A,FALSE,"Hoja3";"SUELDOS EMPLEADOS",#N/A,FALSE,"Hoja4";"SUELDOS EJECUTIVOS",#N/A,FALSE,"Hoja5"}</definedName>
    <definedName name="____________________COS98" hidden="1">{#N/A,#N/A,FALSE,"Aging Summary";#N/A,#N/A,FALSE,"Ratio Analysis";#N/A,#N/A,FALSE,"Test 120 Day Accts";#N/A,#N/A,FALSE,"Tickmarks"}</definedName>
    <definedName name="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sal2" hidden="1">{"SALARIOS",#N/A,FALSE,"Hoja3";"SUELDOS EMPLEADOS",#N/A,FALSE,"Hoja4";"SUELDOS EJECUTIVOS",#N/A,FALSE,"Hoja5"}</definedName>
    <definedName name="___________________COS98" hidden="1">{#N/A,#N/A,FALSE,"Aging Summary";#N/A,#N/A,FALSE,"Ratio Analysis";#N/A,#N/A,FALSE,"Test 120 Day Accts";#N/A,#N/A,FALSE,"Tickmarks"}</definedName>
    <definedName name="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sal2" hidden="1">{"SALARIOS",#N/A,FALSE,"Hoja3";"SUELDOS EMPLEADOS",#N/A,FALSE,"Hoja4";"SUELDOS EJECUTIVOS",#N/A,FALSE,"Hoja5"}</definedName>
    <definedName name="__________________COS98" hidden="1">{#N/A,#N/A,FALSE,"Aging Summary";#N/A,#N/A,FALSE,"Ratio Analysis";#N/A,#N/A,FALSE,"Test 120 Day Accts";#N/A,#N/A,FALSE,"Tickmarks"}</definedName>
    <definedName name="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sal2" hidden="1">{"SALARIOS",#N/A,FALSE,"Hoja3";"SUELDOS EMPLEADOS",#N/A,FALSE,"Hoja4";"SUELDOS EJECUTIVOS",#N/A,FALSE,"Hoja5"}</definedName>
    <definedName name="_________________COS98" hidden="1">{#N/A,#N/A,FALSE,"Aging Summary";#N/A,#N/A,FALSE,"Ratio Analysis";#N/A,#N/A,FALSE,"Test 120 Day Accts";#N/A,#N/A,FALSE,"Tickmarks"}</definedName>
    <definedName name="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sal2" hidden="1">{"SALARIOS",#N/A,FALSE,"Hoja3";"SUELDOS EMPLEADOS",#N/A,FALSE,"Hoja4";"SUELDOS EJECUTIVOS",#N/A,FALSE,"Hoja5"}</definedName>
    <definedName name="________________COS98" hidden="1">{#N/A,#N/A,FALSE,"Aging Summary";#N/A,#N/A,FALSE,"Ratio Analysis";#N/A,#N/A,FALSE,"Test 120 Day Accts";#N/A,#N/A,FALSE,"Tickmarks"}</definedName>
    <definedName name="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sal2" hidden="1">{"SALARIOS",#N/A,FALSE,"Hoja3";"SUELDOS EMPLEADOS",#N/A,FALSE,"Hoja4";"SUELDOS EJECUTIVOS",#N/A,FALSE,"Hoja5"}</definedName>
    <definedName name="_______________COS98" hidden="1">{#N/A,#N/A,FALSE,"Aging Summary";#N/A,#N/A,FALSE,"Ratio Analysis";#N/A,#N/A,FALSE,"Test 120 Day Accts";#N/A,#N/A,FALSE,"Tickmarks"}</definedName>
    <definedName name="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sal2" hidden="1">{"SALARIOS",#N/A,FALSE,"Hoja3";"SUELDOS EMPLEADOS",#N/A,FALSE,"Hoja4";"SUELDOS EJECUTIVOS",#N/A,FALSE,"Hoja5"}</definedName>
    <definedName name="______________COS98" hidden="1">{#N/A,#N/A,FALSE,"Aging Summary";#N/A,#N/A,FALSE,"Ratio Analysis";#N/A,#N/A,FALSE,"Test 120 Day Accts";#N/A,#N/A,FALSE,"Tickmarks"}</definedName>
    <definedName name="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sal2" hidden="1">{"SALARIOS",#N/A,FALSE,"Hoja3";"SUELDOS EMPLEADOS",#N/A,FALSE,"Hoja4";"SUELDOS EJECUTIVOS",#N/A,FALSE,"Hoja5"}</definedName>
    <definedName name="_____________COS98" hidden="1">{#N/A,#N/A,FALSE,"Aging Summary";#N/A,#N/A,FALSE,"Ratio Analysis";#N/A,#N/A,FALSE,"Test 120 Day Accts";#N/A,#N/A,FALSE,"Tickmarks"}</definedName>
    <definedName name="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sal2" hidden="1">{"SALARIOS",#N/A,FALSE,"Hoja3";"SUELDOS EMPLEADOS",#N/A,FALSE,"Hoja4";"SUELDOS EJECUTIVOS",#N/A,FALSE,"Hoja5"}</definedName>
    <definedName name="____________COS98" hidden="1">{#N/A,#N/A,FALSE,"Aging Summary";#N/A,#N/A,FALSE,"Ratio Analysis";#N/A,#N/A,FALSE,"Test 120 Day Accts";#N/A,#N/A,FALSE,"Tickmarks"}</definedName>
    <definedName name="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sal2" hidden="1">{"SALARIOS",#N/A,FALSE,"Hoja3";"SUELDOS EMPLEADOS",#N/A,FALSE,"Hoja4";"SUELDOS EJECUTIVOS",#N/A,FALSE,"Hoja5"}</definedName>
    <definedName name="___________COS98" localSheetId="0" hidden="1">{#N/A,#N/A,FALSE,"Aging Summary";#N/A,#N/A,FALSE,"Ratio Analysis";#N/A,#N/A,FALSE,"Test 120 Day Accts";#N/A,#N/A,FALSE,"Tickmarks"}</definedName>
    <definedName name="___________COS98" hidden="1">{#N/A,#N/A,FALSE,"Aging Summary";#N/A,#N/A,FALSE,"Ratio Analysis";#N/A,#N/A,FALSE,"Test 120 Day Accts";#N/A,#N/A,FALSE,"Tickmarks"}</definedName>
    <definedName name="___________ppp2">#N/A</definedName>
    <definedName name="__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sal2" localSheetId="0" hidden="1">{"SALARIOS",#N/A,FALSE,"Hoja3";"SUELDOS EMPLEADOS",#N/A,FALSE,"Hoja4";"SUELDOS EJECUTIVOS",#N/A,FALSE,"Hoja5"}</definedName>
    <definedName name="___________sal2" hidden="1">{"SALARIOS",#N/A,FALSE,"Hoja3";"SUELDOS EMPLEADOS",#N/A,FALSE,"Hoja4";"SUELDOS EJECUTIVOS",#N/A,FALSE,"Hoja5"}</definedName>
    <definedName name="__________A100000" localSheetId="0">#REF!</definedName>
    <definedName name="__________A100000">#REF!</definedName>
    <definedName name="__________ala1" localSheetId="0">#REF!</definedName>
    <definedName name="__________ala1">#REF!</definedName>
    <definedName name="__________COS98" localSheetId="0" hidden="1">{#N/A,#N/A,FALSE,"Aging Summary";#N/A,#N/A,FALSE,"Ratio Analysis";#N/A,#N/A,FALSE,"Test 120 Day Accts";#N/A,#N/A,FALSE,"Tickmarks"}</definedName>
    <definedName name="__________COS98" hidden="1">{#N/A,#N/A,FALSE,"Aging Summary";#N/A,#N/A,FALSE,"Ratio Analysis";#N/A,#N/A,FALSE,"Test 120 Day Accts";#N/A,#N/A,FALSE,"Tickmarks"}</definedName>
    <definedName name="__________idc1" localSheetId="0">[2]Drawdown!#REF!</definedName>
    <definedName name="__________idc1">[2]Drawdown!#REF!</definedName>
    <definedName name="__________idc2" localSheetId="0">[2]Drawdown!#REF!</definedName>
    <definedName name="__________idc2">[2]Drawdown!#REF!</definedName>
    <definedName name="__________int1" localSheetId="0">'[2]Debt Service'!#REF!</definedName>
    <definedName name="__________int1">'[2]Debt Service'!#REF!</definedName>
    <definedName name="__________int2" localSheetId="0">'[2]Debt Service'!#REF!</definedName>
    <definedName name="__________int2">'[2]Debt Service'!#REF!</definedName>
    <definedName name="__________IPC84" localSheetId="0">#REF!</definedName>
    <definedName name="__________IPC84">#REF!</definedName>
    <definedName name="__________IRR1" localSheetId="0">#REF!</definedName>
    <definedName name="__________IRR1">#REF!</definedName>
    <definedName name="__________jan01" localSheetId="0">#REF!</definedName>
    <definedName name="__________jan01">#REF!</definedName>
    <definedName name="__________KRD1" localSheetId="0">[4]Loans!#REF!</definedName>
    <definedName name="__________KRD1">[4]Loans!#REF!</definedName>
    <definedName name="__________KRD2" localSheetId="0">[4]Loans!#REF!</definedName>
    <definedName name="__________KRD2">[4]Loans!#REF!</definedName>
    <definedName name="__________MAL1" localSheetId="0">#REF!</definedName>
    <definedName name="__________MAL1">#REF!</definedName>
    <definedName name="__________new95" localSheetId="0">#REF!</definedName>
    <definedName name="__________new95">#REF!</definedName>
    <definedName name="__________NIL1">'[5]P&amp;L CCI Detail'!$T$54</definedName>
    <definedName name="__________NIL2">'[5]P&amp;L CCI Detail'!$T$61</definedName>
    <definedName name="__________NIL3">'[5]P&amp;L CCI Detail'!$T$76</definedName>
    <definedName name="__________NIL4">'[5]P&amp;L CCI Detail'!$T$84</definedName>
    <definedName name="__________NIL5">'[5]P&amp;L CCI Detail'!$T$94</definedName>
    <definedName name="__________NPV1" localSheetId="0">#REF!</definedName>
    <definedName name="__________NPV1">#REF!</definedName>
    <definedName name="__________PG1">'[1]Cashflow Forecast Port'!$B$1:$Z$33</definedName>
    <definedName name="__________PG13" localSheetId="0">#REF!</definedName>
    <definedName name="__________PG13">#REF!</definedName>
    <definedName name="__________PG15" localSheetId="0">#REF!</definedName>
    <definedName name="__________PG15">#REF!</definedName>
    <definedName name="__________PG3">'[1]Cashflow Forecast Port'!$B$42:$Z$71</definedName>
    <definedName name="__________PG4" localSheetId="0">#REF!</definedName>
    <definedName name="__________PG4">#REF!</definedName>
    <definedName name="__________PG5" localSheetId="0">#REF!</definedName>
    <definedName name="__________PG5">#REF!</definedName>
    <definedName name="__________PG9" localSheetId="0">#REF!</definedName>
    <definedName name="__________PG9">#REF!</definedName>
    <definedName name="__________ppp2">#N/A</definedName>
    <definedName name="_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sal2" localSheetId="0" hidden="1">{"SALARIOS",#N/A,FALSE,"Hoja3";"SUELDOS EMPLEADOS",#N/A,FALSE,"Hoja4";"SUELDOS EJECUTIVOS",#N/A,FALSE,"Hoja5"}</definedName>
    <definedName name="__________sal2" hidden="1">{"SALARIOS",#N/A,FALSE,"Hoja3";"SUELDOS EMPLEADOS",#N/A,FALSE,"Hoja4";"SUELDOS EJECUTIVOS",#N/A,FALSE,"Hoja5"}</definedName>
    <definedName name="__________TAB2" localSheetId="0">#REF!</definedName>
    <definedName name="__________TAB2">#REF!</definedName>
    <definedName name="__________tax2">'[2]Tax &amp; Depreciation'!$102:$102</definedName>
    <definedName name="__________tax3">[2]Tax!$D$7:$AJ$79</definedName>
    <definedName name="_________A100000" localSheetId="0">#REF!</definedName>
    <definedName name="_________A100000">#REF!</definedName>
    <definedName name="_________ala1" localSheetId="0">#REF!</definedName>
    <definedName name="_________ala1">#REF!</definedName>
    <definedName name="_________COS98" localSheetId="0" hidden="1">{#N/A,#N/A,FALSE,"Aging Summary";#N/A,#N/A,FALSE,"Ratio Analysis";#N/A,#N/A,FALSE,"Test 120 Day Accts";#N/A,#N/A,FALSE,"Tickmarks"}</definedName>
    <definedName name="_________COS98" hidden="1">{#N/A,#N/A,FALSE,"Aging Summary";#N/A,#N/A,FALSE,"Ratio Analysis";#N/A,#N/A,FALSE,"Test 120 Day Accts";#N/A,#N/A,FALSE,"Tickmarks"}</definedName>
    <definedName name="_________idc1" localSheetId="0">[2]Drawdown!#REF!</definedName>
    <definedName name="_________idc1">[2]Drawdown!#REF!</definedName>
    <definedName name="_________idc2" localSheetId="0">[2]Drawdown!#REF!</definedName>
    <definedName name="_________idc2">[2]Drawdown!#REF!</definedName>
    <definedName name="_________int1" localSheetId="0">'[2]Debt Service'!#REF!</definedName>
    <definedName name="_________int1">'[2]Debt Service'!#REF!</definedName>
    <definedName name="_________int2" localSheetId="0">'[2]Debt Service'!#REF!</definedName>
    <definedName name="_________int2">'[2]Debt Service'!#REF!</definedName>
    <definedName name="_________IPC84" localSheetId="0">#REF!</definedName>
    <definedName name="_________IPC84">#REF!</definedName>
    <definedName name="_________IRR1" localSheetId="0">#REF!</definedName>
    <definedName name="_________IRR1">#REF!</definedName>
    <definedName name="_________jan01" localSheetId="0">#REF!</definedName>
    <definedName name="_________jan01">#REF!</definedName>
    <definedName name="_________KRD1" localSheetId="0">[4]Loans!#REF!</definedName>
    <definedName name="_________KRD1">[4]Loans!#REF!</definedName>
    <definedName name="_________KRD2" localSheetId="0">[4]Loans!#REF!</definedName>
    <definedName name="_________KRD2">[4]Loans!#REF!</definedName>
    <definedName name="_________MAL1" localSheetId="0">#REF!</definedName>
    <definedName name="_________MAL1">#REF!</definedName>
    <definedName name="_________new95" localSheetId="0">#REF!</definedName>
    <definedName name="_________new95">#REF!</definedName>
    <definedName name="_________NIL1">'[5]P&amp;L CCI Detail'!$T$54</definedName>
    <definedName name="_________NIL2">'[5]P&amp;L CCI Detail'!$T$61</definedName>
    <definedName name="_________NIL3">'[5]P&amp;L CCI Detail'!$T$76</definedName>
    <definedName name="_________NIL4">'[5]P&amp;L CCI Detail'!$T$84</definedName>
    <definedName name="_________NIL5">'[5]P&amp;L CCI Detail'!$T$94</definedName>
    <definedName name="_________NPV1" localSheetId="0">#REF!</definedName>
    <definedName name="_________NPV1">#REF!</definedName>
    <definedName name="_________PG1">'[1]Cashflow Forecast Port'!$B$1:$Z$33</definedName>
    <definedName name="_________PG13" localSheetId="0">#REF!</definedName>
    <definedName name="_________PG13">#REF!</definedName>
    <definedName name="_________PG15" localSheetId="0">#REF!</definedName>
    <definedName name="_________PG15">#REF!</definedName>
    <definedName name="_________PG3">'[1]Cashflow Forecast Port'!$B$42:$Z$71</definedName>
    <definedName name="_________PG4" localSheetId="0">#REF!</definedName>
    <definedName name="_________PG4">#REF!</definedName>
    <definedName name="_________PG5" localSheetId="0">#REF!</definedName>
    <definedName name="_________PG5">#REF!</definedName>
    <definedName name="_________PG9" localSheetId="0">#REF!</definedName>
    <definedName name="_________PG9">#REF!</definedName>
    <definedName name="_________ppp2">#N/A</definedName>
    <definedName name="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sal2" localSheetId="0" hidden="1">{"SALARIOS",#N/A,FALSE,"Hoja3";"SUELDOS EMPLEADOS",#N/A,FALSE,"Hoja4";"SUELDOS EJECUTIVOS",#N/A,FALSE,"Hoja5"}</definedName>
    <definedName name="_________sal2" hidden="1">{"SALARIOS",#N/A,FALSE,"Hoja3";"SUELDOS EMPLEADOS",#N/A,FALSE,"Hoja4";"SUELDOS EJECUTIVOS",#N/A,FALSE,"Hoja5"}</definedName>
    <definedName name="_________TAB2" localSheetId="0">#REF!</definedName>
    <definedName name="_________TAB2">#REF!</definedName>
    <definedName name="_________tax2">'[2]Tax &amp; Depreciation'!$102:$102</definedName>
    <definedName name="_________tax3">[2]Tax!$D$7:$AJ$79</definedName>
    <definedName name="________98CONSY" localSheetId="0">'[6]99 cons YTD'!#REF!</definedName>
    <definedName name="________98CONSY">'[6]99 cons YTD'!#REF!</definedName>
    <definedName name="________A100000" localSheetId="0">#REF!</definedName>
    <definedName name="________A100000">#REF!</definedName>
    <definedName name="________a11" localSheetId="0">[7]ЯНВАРЬ!#REF!</definedName>
    <definedName name="________a11">[7]ЯНВАРЬ!#REF!</definedName>
    <definedName name="________A70000" localSheetId="0">'[8]B-4'!#REF!</definedName>
    <definedName name="________A70000">'[8]B-4'!#REF!</definedName>
    <definedName name="________A80000" localSheetId="0">'[8]B-4'!#REF!</definedName>
    <definedName name="________A80000">'[8]B-4'!#REF!</definedName>
    <definedName name="________ala1" localSheetId="0">#REF!</definedName>
    <definedName name="________ala1">#REF!</definedName>
    <definedName name="________COS98" localSheetId="0" hidden="1">{#N/A,#N/A,FALSE,"Aging Summary";#N/A,#N/A,FALSE,"Ratio Analysis";#N/A,#N/A,FALSE,"Test 120 Day Accts";#N/A,#N/A,FALSE,"Tickmarks"}</definedName>
    <definedName name="________COS98" hidden="1">{#N/A,#N/A,FALSE,"Aging Summary";#N/A,#N/A,FALSE,"Ratio Analysis";#N/A,#N/A,FALSE,"Test 120 Day Accts";#N/A,#N/A,FALSE,"Tickmarks"}</definedName>
    <definedName name="________idc1" localSheetId="0">[2]Drawdown!#REF!</definedName>
    <definedName name="________idc1">[2]Drawdown!#REF!</definedName>
    <definedName name="________idc2" localSheetId="0">[2]Drawdown!#REF!</definedName>
    <definedName name="________idc2">[2]Drawdown!#REF!</definedName>
    <definedName name="________int1" localSheetId="0">'[2]Debt Service'!#REF!</definedName>
    <definedName name="________int1">'[2]Debt Service'!#REF!</definedName>
    <definedName name="________int2" localSheetId="0">'[2]Debt Service'!#REF!</definedName>
    <definedName name="________int2">'[2]Debt Service'!#REF!</definedName>
    <definedName name="________IPC84" localSheetId="0">#REF!</definedName>
    <definedName name="________IPC84">#REF!</definedName>
    <definedName name="________IRR1" localSheetId="0">#REF!</definedName>
    <definedName name="________IRR1">#REF!</definedName>
    <definedName name="________jan01" localSheetId="0">#REF!</definedName>
    <definedName name="________jan01">#REF!</definedName>
    <definedName name="________key2" hidden="1">#REF!</definedName>
    <definedName name="________KRD1" localSheetId="0">[4]Loans!#REF!</definedName>
    <definedName name="________KRD1">[4]Loans!#REF!</definedName>
    <definedName name="________KRD2" localSheetId="0">[4]Loans!#REF!</definedName>
    <definedName name="________KRD2">[4]Loans!#REF!</definedName>
    <definedName name="________lab1">'[9]Option 0'!$Q$9</definedName>
    <definedName name="________lab2">'[9]Option 0'!$Q$10</definedName>
    <definedName name="________MAL1" localSheetId="0">#REF!</definedName>
    <definedName name="________MAL1">#REF!</definedName>
    <definedName name="________MF2">[10]PDC_Worksheet!$E$65</definedName>
    <definedName name="________n1">[11]Капзатраты!$D$1:$J$1</definedName>
    <definedName name="________new95" localSheetId="0">#REF!</definedName>
    <definedName name="________new95">#REF!</definedName>
    <definedName name="________NIL1">'[5]P&amp;L CCI Detail'!$T$54</definedName>
    <definedName name="________NIL2">'[5]P&amp;L CCI Detail'!$T$61</definedName>
    <definedName name="________NIL3">'[5]P&amp;L CCI Detail'!$T$76</definedName>
    <definedName name="________NIL4">'[5]P&amp;L CCI Detail'!$T$84</definedName>
    <definedName name="________NIL5">'[5]P&amp;L CCI Detail'!$T$94</definedName>
    <definedName name="________NPV1" localSheetId="0">#REF!</definedName>
    <definedName name="________NPV1">#REF!</definedName>
    <definedName name="________PG1">'[1]Cashflow Forecast Port'!$B$1:$Z$33</definedName>
    <definedName name="________PG13" localSheetId="0">#REF!</definedName>
    <definedName name="________PG13">#REF!</definedName>
    <definedName name="________PG15" localSheetId="0">#REF!</definedName>
    <definedName name="________PG15">#REF!</definedName>
    <definedName name="________PG3">'[1]Cashflow Forecast Port'!$B$42:$Z$71</definedName>
    <definedName name="________PG4" localSheetId="0">#REF!</definedName>
    <definedName name="________PG4">#REF!</definedName>
    <definedName name="________PG5" localSheetId="0">#REF!</definedName>
    <definedName name="________PG5">#REF!</definedName>
    <definedName name="________PG9" localSheetId="0">#REF!</definedName>
    <definedName name="________PG9">#REF!</definedName>
    <definedName name="________ppp2">#N/A</definedName>
    <definedName name="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sal2" localSheetId="0" hidden="1">{"SALARIOS",#N/A,FALSE,"Hoja3";"SUELDOS EMPLEADOS",#N/A,FALSE,"Hoja4";"SUELDOS EJECUTIVOS",#N/A,FALSE,"Hoja5"}</definedName>
    <definedName name="________sal2" hidden="1">{"SALARIOS",#N/A,FALSE,"Hoja3";"SUELDOS EMPLEADOS",#N/A,FALSE,"Hoja4";"SUELDOS EJECUTIVOS",#N/A,FALSE,"Hoja5"}</definedName>
    <definedName name="________sul1" localSheetId="0">#REF!</definedName>
    <definedName name="________sul1">#REF!</definedName>
    <definedName name="________TAB2" localSheetId="0">#REF!</definedName>
    <definedName name="________TAB2">#REF!</definedName>
    <definedName name="________tax2">'[2]Tax &amp; Depreciation'!$102:$102</definedName>
    <definedName name="________tax3">[2]Tax!$D$7:$AJ$79</definedName>
    <definedName name="________USD2003">'[12]FX rates'!$B$3</definedName>
    <definedName name="________USD2004">'[12]FX rates'!$B$2</definedName>
    <definedName name="________А1" localSheetId="0">#REF!</definedName>
    <definedName name="________А1">#REF!</definedName>
    <definedName name="_______98CONSY" localSheetId="0">'[6]99 cons YTD'!#REF!</definedName>
    <definedName name="_______98CONSY">'[6]99 cons YTD'!#REF!</definedName>
    <definedName name="_______A100000" localSheetId="0">#REF!</definedName>
    <definedName name="_______A100000">#REF!</definedName>
    <definedName name="_______a11" localSheetId="0">[7]ЯНВАРЬ!#REF!</definedName>
    <definedName name="_______a11">[7]ЯНВАРЬ!#REF!</definedName>
    <definedName name="_______A70000" localSheetId="0">'[8]B-4'!#REF!</definedName>
    <definedName name="_______A70000">'[8]B-4'!#REF!</definedName>
    <definedName name="_______A80000" localSheetId="0">'[8]B-4'!#REF!</definedName>
    <definedName name="_______A80000">'[8]B-4'!#REF!</definedName>
    <definedName name="_______ala1" localSheetId="0">#REF!</definedName>
    <definedName name="_______ala1">#REF!</definedName>
    <definedName name="_______COS98" localSheetId="0" hidden="1">{#N/A,#N/A,FALSE,"Aging Summary";#N/A,#N/A,FALSE,"Ratio Analysis";#N/A,#N/A,FALSE,"Test 120 Day Accts";#N/A,#N/A,FALSE,"Tickmarks"}</definedName>
    <definedName name="_______COS98" hidden="1">{#N/A,#N/A,FALSE,"Aging Summary";#N/A,#N/A,FALSE,"Ratio Analysis";#N/A,#N/A,FALSE,"Test 120 Day Accts";#N/A,#N/A,FALSE,"Tickmarks"}</definedName>
    <definedName name="_______idc1" localSheetId="0">[2]Drawdown!#REF!</definedName>
    <definedName name="_______idc1">[2]Drawdown!#REF!</definedName>
    <definedName name="_______idc2" localSheetId="0">[2]Drawdown!#REF!</definedName>
    <definedName name="_______idc2">[2]Drawdown!#REF!</definedName>
    <definedName name="_______int1" localSheetId="0">'[2]Debt Service'!#REF!</definedName>
    <definedName name="_______int1">'[2]Debt Service'!#REF!</definedName>
    <definedName name="_______int2" localSheetId="0">'[2]Debt Service'!#REF!</definedName>
    <definedName name="_______int2">'[2]Debt Service'!#REF!</definedName>
    <definedName name="_______IPC84" localSheetId="0">#REF!</definedName>
    <definedName name="_______IPC84">#REF!</definedName>
    <definedName name="_______IRR1" localSheetId="0">#REF!</definedName>
    <definedName name="_______IRR1">#REF!</definedName>
    <definedName name="_______jan01" localSheetId="0">#REF!</definedName>
    <definedName name="_______jan01">#REF!</definedName>
    <definedName name="_______key2" hidden="1">#REF!</definedName>
    <definedName name="_______KRD1" localSheetId="0">[13]Loans!#REF!</definedName>
    <definedName name="_______KRD1">[13]Loans!#REF!</definedName>
    <definedName name="_______KRD2" localSheetId="0">[13]Loans!#REF!</definedName>
    <definedName name="_______KRD2">[13]Loans!#REF!</definedName>
    <definedName name="_______MAL1" localSheetId="0">#REF!</definedName>
    <definedName name="_______MAL1">#REF!</definedName>
    <definedName name="_______new95" localSheetId="0">#REF!</definedName>
    <definedName name="_______new95">#REF!</definedName>
    <definedName name="_______NIL1">'[5]P&amp;L CCI Detail'!$T$54</definedName>
    <definedName name="_______NIL2">'[5]P&amp;L CCI Detail'!$T$61</definedName>
    <definedName name="_______NIL3">'[5]P&amp;L CCI Detail'!$T$76</definedName>
    <definedName name="_______NIL4">'[5]P&amp;L CCI Detail'!$T$84</definedName>
    <definedName name="_______NIL5">'[5]P&amp;L CCI Detail'!$T$94</definedName>
    <definedName name="_______NPV1" localSheetId="0">#REF!</definedName>
    <definedName name="_______NPV1">#REF!</definedName>
    <definedName name="_______PG1">'[1]Cashflow Forecast Port'!$B$1:$Z$33</definedName>
    <definedName name="_______PG13" localSheetId="0">#REF!</definedName>
    <definedName name="_______PG13">#REF!</definedName>
    <definedName name="_______PG15" localSheetId="0">#REF!</definedName>
    <definedName name="_______PG15">#REF!</definedName>
    <definedName name="_______PG3">'[1]Cashflow Forecast Port'!$B$42:$Z$71</definedName>
    <definedName name="_______PG4" localSheetId="0">#REF!</definedName>
    <definedName name="_______PG4">#REF!</definedName>
    <definedName name="_______PG5" localSheetId="0">#REF!</definedName>
    <definedName name="_______PG5">#REF!</definedName>
    <definedName name="_______PG9" localSheetId="0">#REF!</definedName>
    <definedName name="_______PG9">#REF!</definedName>
    <definedName name="_______ppp2">#N/A</definedName>
    <definedName name="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sal2" localSheetId="0" hidden="1">{"SALARIOS",#N/A,FALSE,"Hoja3";"SUELDOS EMPLEADOS",#N/A,FALSE,"Hoja4";"SUELDOS EJECUTIVOS",#N/A,FALSE,"Hoja5"}</definedName>
    <definedName name="_______sal2" hidden="1">{"SALARIOS",#N/A,FALSE,"Hoja3";"SUELDOS EMPLEADOS",#N/A,FALSE,"Hoja4";"SUELDOS EJECUTIVOS",#N/A,FALSE,"Hoja5"}</definedName>
    <definedName name="_______sul1" localSheetId="0">#REF!</definedName>
    <definedName name="_______sul1">#REF!</definedName>
    <definedName name="_______TAB2" localSheetId="0">#REF!</definedName>
    <definedName name="_______TAB2">#REF!</definedName>
    <definedName name="_______tax2">'[2]Tax &amp; Depreciation'!$102:$102</definedName>
    <definedName name="_______tax3">[2]Tax!$D$7:$AJ$79</definedName>
    <definedName name="_______USD2003">'[12]FX rates'!$B$3</definedName>
    <definedName name="_______USD2004">'[12]FX rates'!$B$2</definedName>
    <definedName name="_______z1" hidden="1">{#N/A,#N/A,FALSE,"Supuestos";#N/A,#N/A,FALSE,"Totales";#N/A,#N/A,FALSE,"UTE TDF";#N/A,#N/A,FALSE,"C. AUSTRAL";#N/A,#N/A,FALSE,"L. ATRAVESADO";#N/A,#N/A,FALSE,"FERNANDEZ  ORO";#N/A,#N/A,FALSE,"PORTEZUELOS";#N/A,#N/A,FALSE,"25 MM";#N/A,#N/A,FALSE,"SAN ROQUE";#N/A,#N/A,FALSE,"A.  PICHANA"}</definedName>
    <definedName name="_______z2" hidden="1">{#N/A,#N/A,FALSE,"Supuestos";#N/A,#N/A,FALSE,"Totales";#N/A,#N/A,FALSE,"UTE TDF";#N/A,#N/A,FALSE,"C. AUSTRAL";#N/A,#N/A,FALSE,"L. ATRAVESADO";#N/A,#N/A,FALSE,"FERNANDEZ  ORO";#N/A,#N/A,FALSE,"PORTEZUELOS";#N/A,#N/A,FALSE,"25 MM";#N/A,#N/A,FALSE,"SAN ROQUE";#N/A,#N/A,FALSE,"A.  PICHANA"}</definedName>
    <definedName name="_______z3" hidden="1">{#N/A,#N/A,FALSE,"Supuestos";#N/A,#N/A,FALSE,"Totales";#N/A,#N/A,FALSE,"UTE TDF";#N/A,#N/A,FALSE,"C. AUSTRAL";#N/A,#N/A,FALSE,"L. ATRAVESADO";#N/A,#N/A,FALSE,"FERNANDEZ  ORO";#N/A,#N/A,FALSE,"PORTEZUELOS";#N/A,#N/A,FALSE,"25 MM";#N/A,#N/A,FALSE,"SAN ROQUE";#N/A,#N/A,FALSE,"A.  PICHANA"}</definedName>
    <definedName name="_______z4" hidden="1">{#N/A,#N/A,FALSE,"Supuestos";#N/A,#N/A,FALSE,"Totales";#N/A,#N/A,FALSE,"UTE TDF";#N/A,#N/A,FALSE,"C. AUSTRAL";#N/A,#N/A,FALSE,"L. ATRAVESADO";#N/A,#N/A,FALSE,"FERNANDEZ  ORO";#N/A,#N/A,FALSE,"PORTEZUELOS";#N/A,#N/A,FALSE,"25 MM";#N/A,#N/A,FALSE,"SAN ROQUE";#N/A,#N/A,FALSE,"A.  PICHANA"}</definedName>
    <definedName name="_______z5" hidden="1">{#N/A,#N/A,FALSE,"Supuestos";#N/A,#N/A,FALSE,"Totales";#N/A,#N/A,FALSE,"UTE TDF";#N/A,#N/A,FALSE,"C. AUSTRAL";#N/A,#N/A,FALSE,"L. ATRAVESADO";#N/A,#N/A,FALSE,"FERNANDEZ  ORO";#N/A,#N/A,FALSE,"PORTEZUELOS";#N/A,#N/A,FALSE,"25 MM";#N/A,#N/A,FALSE,"SAN ROQUE";#N/A,#N/A,FALSE,"A.  PICHANA"}</definedName>
    <definedName name="______98CONSY" localSheetId="0">'[6]99 cons YTD'!#REF!</definedName>
    <definedName name="______98CONSY">'[6]99 cons YTD'!#REF!</definedName>
    <definedName name="______A100000" localSheetId="0">#REF!</definedName>
    <definedName name="______A100000">#REF!</definedName>
    <definedName name="______a11" localSheetId="0">[7]ЯНВАРЬ!#REF!</definedName>
    <definedName name="______a11">[7]ЯНВАРЬ!#REF!</definedName>
    <definedName name="______A70000" localSheetId="0">'[8]B-4'!#REF!</definedName>
    <definedName name="______A70000">'[8]B-4'!#REF!</definedName>
    <definedName name="______A80000" localSheetId="0">'[8]B-4'!#REF!</definedName>
    <definedName name="______A80000">'[8]B-4'!#REF!</definedName>
    <definedName name="______ala1" localSheetId="0">#REF!</definedName>
    <definedName name="______ala1">#REF!</definedName>
    <definedName name="______COS98" hidden="1">{#N/A,#N/A,FALSE,"Aging Summary";#N/A,#N/A,FALSE,"Ratio Analysis";#N/A,#N/A,FALSE,"Test 120 Day Accts";#N/A,#N/A,FALSE,"Tickmarks"}</definedName>
    <definedName name="______idc1" localSheetId="0">[2]Drawdown!#REF!</definedName>
    <definedName name="______idc1">[2]Drawdown!#REF!</definedName>
    <definedName name="______idc2" localSheetId="0">[2]Drawdown!#REF!</definedName>
    <definedName name="______idc2">[2]Drawdown!#REF!</definedName>
    <definedName name="______int1" localSheetId="0">'[2]Debt Service'!#REF!</definedName>
    <definedName name="______int1">'[2]Debt Service'!#REF!</definedName>
    <definedName name="______int2" localSheetId="0">'[2]Debt Service'!#REF!</definedName>
    <definedName name="______int2">'[2]Debt Service'!#REF!</definedName>
    <definedName name="______IPC84" localSheetId="0">#REF!</definedName>
    <definedName name="______IPC84">#REF!</definedName>
    <definedName name="______IRR1" localSheetId="0">#REF!</definedName>
    <definedName name="______IRR1">#REF!</definedName>
    <definedName name="______jan01" localSheetId="0">#REF!</definedName>
    <definedName name="______jan01">#REF!</definedName>
    <definedName name="______key2" hidden="1">#REF!</definedName>
    <definedName name="______KRD1" localSheetId="0">[13]Loans!#REF!</definedName>
    <definedName name="______KRD1">[13]Loans!#REF!</definedName>
    <definedName name="______KRD2" localSheetId="0">[13]Loans!#REF!</definedName>
    <definedName name="______KRD2">[13]Loans!#REF!</definedName>
    <definedName name="______lab1">'[9]Option 0'!$Q$9</definedName>
    <definedName name="______lab2">'[9]Option 0'!$Q$10</definedName>
    <definedName name="______MAL1" localSheetId="0">#REF!</definedName>
    <definedName name="______MAL1">#REF!</definedName>
    <definedName name="______MF2">[10]PDC_Worksheet!$E$65</definedName>
    <definedName name="______n1">[11]Капзатраты!$D$1:$J$1</definedName>
    <definedName name="______new95" localSheetId="0">#REF!</definedName>
    <definedName name="______new95">#REF!</definedName>
    <definedName name="______NIL1">'[5]P&amp;L CCI Detail'!$T$54</definedName>
    <definedName name="______NIL2">'[5]P&amp;L CCI Detail'!$T$61</definedName>
    <definedName name="______NIL3">'[5]P&amp;L CCI Detail'!$T$76</definedName>
    <definedName name="______NIL4">'[5]P&amp;L CCI Detail'!$T$84</definedName>
    <definedName name="______NIL5">'[5]P&amp;L CCI Detail'!$T$94</definedName>
    <definedName name="______NPV1" localSheetId="0">#REF!</definedName>
    <definedName name="______NPV1">#REF!</definedName>
    <definedName name="______PG1">'[1]Cashflow Forecast Port'!$B$1:$Z$33</definedName>
    <definedName name="______PG13" localSheetId="0">#REF!</definedName>
    <definedName name="______PG13">#REF!</definedName>
    <definedName name="______PG15" localSheetId="0">#REF!</definedName>
    <definedName name="______PG15">#REF!</definedName>
    <definedName name="______PG3">'[1]Cashflow Forecast Port'!$B$42:$Z$71</definedName>
    <definedName name="______PG4" localSheetId="0">#REF!</definedName>
    <definedName name="______PG4">#REF!</definedName>
    <definedName name="______PG5" localSheetId="0">#REF!</definedName>
    <definedName name="______PG5">#REF!</definedName>
    <definedName name="______PG9" localSheetId="0">#REF!</definedName>
    <definedName name="______PG9">#REF!</definedName>
    <definedName name="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sal2" hidden="1">{"SALARIOS",#N/A,FALSE,"Hoja3";"SUELDOS EMPLEADOS",#N/A,FALSE,"Hoja4";"SUELDOS EJECUTIVOS",#N/A,FALSE,"Hoja5"}</definedName>
    <definedName name="______sul1" localSheetId="0">#REF!</definedName>
    <definedName name="______sul1">#REF!</definedName>
    <definedName name="______TAB2" localSheetId="0">#REF!</definedName>
    <definedName name="______TAB2">#REF!</definedName>
    <definedName name="______tax2">'[2]Tax &amp; Depreciation'!$102:$102</definedName>
    <definedName name="______tax3">[2]Tax!$D$7:$AJ$79</definedName>
    <definedName name="______USD2003">'[12]FX rates'!$B$3</definedName>
    <definedName name="______USD2004">'[12]FX rates'!$B$2</definedName>
    <definedName name="______z1" localSheetId="0" hidden="1">{#N/A,#N/A,FALSE,"Supuestos";#N/A,#N/A,FALSE,"Totales";#N/A,#N/A,FALSE,"UTE TDF";#N/A,#N/A,FALSE,"C. AUSTRAL";#N/A,#N/A,FALSE,"L. ATRAVESADO";#N/A,#N/A,FALSE,"FERNANDEZ  ORO";#N/A,#N/A,FALSE,"PORTEZUELOS";#N/A,#N/A,FALSE,"25 MM";#N/A,#N/A,FALSE,"SAN ROQUE";#N/A,#N/A,FALSE,"A.  PICHANA"}</definedName>
    <definedName name="______z1" hidden="1">{#N/A,#N/A,FALSE,"Supuestos";#N/A,#N/A,FALSE,"Totales";#N/A,#N/A,FALSE,"UTE TDF";#N/A,#N/A,FALSE,"C. AUSTRAL";#N/A,#N/A,FALSE,"L. ATRAVESADO";#N/A,#N/A,FALSE,"FERNANDEZ  ORO";#N/A,#N/A,FALSE,"PORTEZUELOS";#N/A,#N/A,FALSE,"25 MM";#N/A,#N/A,FALSE,"SAN ROQUE";#N/A,#N/A,FALSE,"A.  PICHANA"}</definedName>
    <definedName name="______z2" localSheetId="0" hidden="1">{#N/A,#N/A,FALSE,"Supuestos";#N/A,#N/A,FALSE,"Totales";#N/A,#N/A,FALSE,"UTE TDF";#N/A,#N/A,FALSE,"C. AUSTRAL";#N/A,#N/A,FALSE,"L. ATRAVESADO";#N/A,#N/A,FALSE,"FERNANDEZ  ORO";#N/A,#N/A,FALSE,"PORTEZUELOS";#N/A,#N/A,FALSE,"25 MM";#N/A,#N/A,FALSE,"SAN ROQUE";#N/A,#N/A,FALSE,"A.  PICHANA"}</definedName>
    <definedName name="______z2" hidden="1">{#N/A,#N/A,FALSE,"Supuestos";#N/A,#N/A,FALSE,"Totales";#N/A,#N/A,FALSE,"UTE TDF";#N/A,#N/A,FALSE,"C. AUSTRAL";#N/A,#N/A,FALSE,"L. ATRAVESADO";#N/A,#N/A,FALSE,"FERNANDEZ  ORO";#N/A,#N/A,FALSE,"PORTEZUELOS";#N/A,#N/A,FALSE,"25 MM";#N/A,#N/A,FALSE,"SAN ROQUE";#N/A,#N/A,FALSE,"A.  PICHANA"}</definedName>
    <definedName name="______z3" localSheetId="0" hidden="1">{#N/A,#N/A,FALSE,"Supuestos";#N/A,#N/A,FALSE,"Totales";#N/A,#N/A,FALSE,"UTE TDF";#N/A,#N/A,FALSE,"C. AUSTRAL";#N/A,#N/A,FALSE,"L. ATRAVESADO";#N/A,#N/A,FALSE,"FERNANDEZ  ORO";#N/A,#N/A,FALSE,"PORTEZUELOS";#N/A,#N/A,FALSE,"25 MM";#N/A,#N/A,FALSE,"SAN ROQUE";#N/A,#N/A,FALSE,"A.  PICHANA"}</definedName>
    <definedName name="______z3" hidden="1">{#N/A,#N/A,FALSE,"Supuestos";#N/A,#N/A,FALSE,"Totales";#N/A,#N/A,FALSE,"UTE TDF";#N/A,#N/A,FALSE,"C. AUSTRAL";#N/A,#N/A,FALSE,"L. ATRAVESADO";#N/A,#N/A,FALSE,"FERNANDEZ  ORO";#N/A,#N/A,FALSE,"PORTEZUELOS";#N/A,#N/A,FALSE,"25 MM";#N/A,#N/A,FALSE,"SAN ROQUE";#N/A,#N/A,FALSE,"A.  PICHANA"}</definedName>
    <definedName name="______z4" localSheetId="0" hidden="1">{#N/A,#N/A,FALSE,"Supuestos";#N/A,#N/A,FALSE,"Totales";#N/A,#N/A,FALSE,"UTE TDF";#N/A,#N/A,FALSE,"C. AUSTRAL";#N/A,#N/A,FALSE,"L. ATRAVESADO";#N/A,#N/A,FALSE,"FERNANDEZ  ORO";#N/A,#N/A,FALSE,"PORTEZUELOS";#N/A,#N/A,FALSE,"25 MM";#N/A,#N/A,FALSE,"SAN ROQUE";#N/A,#N/A,FALSE,"A.  PICHANA"}</definedName>
    <definedName name="______z4" hidden="1">{#N/A,#N/A,FALSE,"Supuestos";#N/A,#N/A,FALSE,"Totales";#N/A,#N/A,FALSE,"UTE TDF";#N/A,#N/A,FALSE,"C. AUSTRAL";#N/A,#N/A,FALSE,"L. ATRAVESADO";#N/A,#N/A,FALSE,"FERNANDEZ  ORO";#N/A,#N/A,FALSE,"PORTEZUELOS";#N/A,#N/A,FALSE,"25 MM";#N/A,#N/A,FALSE,"SAN ROQUE";#N/A,#N/A,FALSE,"A.  PICHANA"}</definedName>
    <definedName name="______z5" localSheetId="0" hidden="1">{#N/A,#N/A,FALSE,"Supuestos";#N/A,#N/A,FALSE,"Totales";#N/A,#N/A,FALSE,"UTE TDF";#N/A,#N/A,FALSE,"C. AUSTRAL";#N/A,#N/A,FALSE,"L. ATRAVESADO";#N/A,#N/A,FALSE,"FERNANDEZ  ORO";#N/A,#N/A,FALSE,"PORTEZUELOS";#N/A,#N/A,FALSE,"25 MM";#N/A,#N/A,FALSE,"SAN ROQUE";#N/A,#N/A,FALSE,"A.  PICHANA"}</definedName>
    <definedName name="______z5" hidden="1">{#N/A,#N/A,FALSE,"Supuestos";#N/A,#N/A,FALSE,"Totales";#N/A,#N/A,FALSE,"UTE TDF";#N/A,#N/A,FALSE,"C. AUSTRAL";#N/A,#N/A,FALSE,"L. ATRAVESADO";#N/A,#N/A,FALSE,"FERNANDEZ  ORO";#N/A,#N/A,FALSE,"PORTEZUELOS";#N/A,#N/A,FALSE,"25 MM";#N/A,#N/A,FALSE,"SAN ROQUE";#N/A,#N/A,FALSE,"A.  PICHANA"}</definedName>
    <definedName name="_____98CONSY" localSheetId="0">'[6]99 cons YTD'!#REF!</definedName>
    <definedName name="_____98CONSY">'[6]99 cons YTD'!#REF!</definedName>
    <definedName name="_____A100000" localSheetId="0">#REF!</definedName>
    <definedName name="_____A100000">#REF!</definedName>
    <definedName name="_____a11" localSheetId="0">[7]ЯНВАРЬ!#REF!</definedName>
    <definedName name="_____a11">[7]ЯНВАРЬ!#REF!</definedName>
    <definedName name="_____A70000" localSheetId="0">'[8]B-4'!#REF!</definedName>
    <definedName name="_____A70000">'[8]B-4'!#REF!</definedName>
    <definedName name="_____A80000" localSheetId="0">'[8]B-4'!#REF!</definedName>
    <definedName name="_____A80000">'[8]B-4'!#REF!</definedName>
    <definedName name="_____ala1" localSheetId="0">#REF!</definedName>
    <definedName name="_____ala1">#REF!</definedName>
    <definedName name="_____COS98" localSheetId="0" hidden="1">{#N/A,#N/A,FALSE,"Aging Summary";#N/A,#N/A,FALSE,"Ratio Analysis";#N/A,#N/A,FALSE,"Test 120 Day Accts";#N/A,#N/A,FALSE,"Tickmarks"}</definedName>
    <definedName name="_____COS98" hidden="1">{#N/A,#N/A,FALSE,"Aging Summary";#N/A,#N/A,FALSE,"Ratio Analysis";#N/A,#N/A,FALSE,"Test 120 Day Accts";#N/A,#N/A,FALSE,"Tickmarks"}</definedName>
    <definedName name="_____idc1" localSheetId="0">[2]Drawdown!#REF!</definedName>
    <definedName name="_____idc1">[2]Drawdown!#REF!</definedName>
    <definedName name="_____idc2" localSheetId="0">[2]Drawdown!#REF!</definedName>
    <definedName name="_____idc2">[2]Drawdown!#REF!</definedName>
    <definedName name="_____int1" localSheetId="0">'[2]Debt Service'!#REF!</definedName>
    <definedName name="_____int1">'[2]Debt Service'!#REF!</definedName>
    <definedName name="_____int2" localSheetId="0">'[2]Debt Service'!#REF!</definedName>
    <definedName name="_____int2">'[2]Debt Service'!#REF!</definedName>
    <definedName name="_____IPC84" localSheetId="0">#REF!</definedName>
    <definedName name="_____IPC84">#REF!</definedName>
    <definedName name="_____IRR1" localSheetId="0">#REF!</definedName>
    <definedName name="_____IRR1">#REF!</definedName>
    <definedName name="_____jan01" localSheetId="0">#REF!</definedName>
    <definedName name="_____jan01">#REF!</definedName>
    <definedName name="_____key2" hidden="1">#REF!</definedName>
    <definedName name="_____KRD1" localSheetId="0">[13]Loans!#REF!</definedName>
    <definedName name="_____KRD1">[13]Loans!#REF!</definedName>
    <definedName name="_____KRD2" localSheetId="0">[13]Loans!#REF!</definedName>
    <definedName name="_____KRD2">[13]Loans!#REF!</definedName>
    <definedName name="_____MAL1" localSheetId="0">#REF!</definedName>
    <definedName name="_____MAL1">#REF!</definedName>
    <definedName name="_____new95" localSheetId="0">#REF!</definedName>
    <definedName name="_____new95">#REF!</definedName>
    <definedName name="_____NIL1">'[5]P&amp;L CCI Detail'!$T$54</definedName>
    <definedName name="_____NIL2">'[5]P&amp;L CCI Detail'!$T$61</definedName>
    <definedName name="_____NIL3">'[5]P&amp;L CCI Detail'!$T$76</definedName>
    <definedName name="_____NIL4">'[5]P&amp;L CCI Detail'!$T$84</definedName>
    <definedName name="_____NIL5">'[5]P&amp;L CCI Detail'!$T$94</definedName>
    <definedName name="_____NPV1" localSheetId="0">#REF!</definedName>
    <definedName name="_____NPV1">#REF!</definedName>
    <definedName name="_____PG1">'[1]Cashflow Forecast Port'!$B$1:$Z$33</definedName>
    <definedName name="_____PG13" localSheetId="0">#REF!</definedName>
    <definedName name="_____PG13">#REF!</definedName>
    <definedName name="_____PG15" localSheetId="0">#REF!</definedName>
    <definedName name="_____PG15">#REF!</definedName>
    <definedName name="_____PG3">'[1]Cashflow Forecast Port'!$B$42:$Z$71</definedName>
    <definedName name="_____PG4" localSheetId="0">#REF!</definedName>
    <definedName name="_____PG4">#REF!</definedName>
    <definedName name="_____PG5" localSheetId="0">#REF!</definedName>
    <definedName name="_____PG5">#REF!</definedName>
    <definedName name="_____PG9" localSheetId="0">#REF!</definedName>
    <definedName name="_____PG9">#REF!</definedName>
    <definedName name="_____ppp2">#N/A</definedName>
    <definedName name="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sal2" localSheetId="0" hidden="1">{"SALARIOS",#N/A,FALSE,"Hoja3";"SUELDOS EMPLEADOS",#N/A,FALSE,"Hoja4";"SUELDOS EJECUTIVOS",#N/A,FALSE,"Hoja5"}</definedName>
    <definedName name="_____sal2" hidden="1">{"SALARIOS",#N/A,FALSE,"Hoja3";"SUELDOS EMPLEADOS",#N/A,FALSE,"Hoja4";"SUELDOS EJECUTIVOS",#N/A,FALSE,"Hoja5"}</definedName>
    <definedName name="_____sul1" localSheetId="0">#REF!</definedName>
    <definedName name="_____sul1">#REF!</definedName>
    <definedName name="_____TAB2" localSheetId="0">#REF!</definedName>
    <definedName name="_____TAB2">#REF!</definedName>
    <definedName name="_____tax2">'[2]Tax &amp; Depreciation'!$A$102:$IV$102</definedName>
    <definedName name="_____tax3">[2]Tax!$D$7:$AJ$79</definedName>
    <definedName name="_____USD2003">'[12]FX rates'!$B$3</definedName>
    <definedName name="_____USD2004">'[12]FX rates'!$B$2</definedName>
    <definedName name="_____z1" hidden="1">{#N/A,#N/A,FALSE,"Supuestos";#N/A,#N/A,FALSE,"Totales";#N/A,#N/A,FALSE,"UTE TDF";#N/A,#N/A,FALSE,"C. AUSTRAL";#N/A,#N/A,FALSE,"L. ATRAVESADO";#N/A,#N/A,FALSE,"FERNANDEZ  ORO";#N/A,#N/A,FALSE,"PORTEZUELOS";#N/A,#N/A,FALSE,"25 MM";#N/A,#N/A,FALSE,"SAN ROQUE";#N/A,#N/A,FALSE,"A.  PICHANA"}</definedName>
    <definedName name="_____z2" hidden="1">{#N/A,#N/A,FALSE,"Supuestos";#N/A,#N/A,FALSE,"Totales";#N/A,#N/A,FALSE,"UTE TDF";#N/A,#N/A,FALSE,"C. AUSTRAL";#N/A,#N/A,FALSE,"L. ATRAVESADO";#N/A,#N/A,FALSE,"FERNANDEZ  ORO";#N/A,#N/A,FALSE,"PORTEZUELOS";#N/A,#N/A,FALSE,"25 MM";#N/A,#N/A,FALSE,"SAN ROQUE";#N/A,#N/A,FALSE,"A.  PICHANA"}</definedName>
    <definedName name="_____z3" hidden="1">{#N/A,#N/A,FALSE,"Supuestos";#N/A,#N/A,FALSE,"Totales";#N/A,#N/A,FALSE,"UTE TDF";#N/A,#N/A,FALSE,"C. AUSTRAL";#N/A,#N/A,FALSE,"L. ATRAVESADO";#N/A,#N/A,FALSE,"FERNANDEZ  ORO";#N/A,#N/A,FALSE,"PORTEZUELOS";#N/A,#N/A,FALSE,"25 MM";#N/A,#N/A,FALSE,"SAN ROQUE";#N/A,#N/A,FALSE,"A.  PICHANA"}</definedName>
    <definedName name="_____z4" hidden="1">{#N/A,#N/A,FALSE,"Supuestos";#N/A,#N/A,FALSE,"Totales";#N/A,#N/A,FALSE,"UTE TDF";#N/A,#N/A,FALSE,"C. AUSTRAL";#N/A,#N/A,FALSE,"L. ATRAVESADO";#N/A,#N/A,FALSE,"FERNANDEZ  ORO";#N/A,#N/A,FALSE,"PORTEZUELOS";#N/A,#N/A,FALSE,"25 MM";#N/A,#N/A,FALSE,"SAN ROQUE";#N/A,#N/A,FALSE,"A.  PICHANA"}</definedName>
    <definedName name="_____z5" hidden="1">{#N/A,#N/A,FALSE,"Supuestos";#N/A,#N/A,FALSE,"Totales";#N/A,#N/A,FALSE,"UTE TDF";#N/A,#N/A,FALSE,"C. AUSTRAL";#N/A,#N/A,FALSE,"L. ATRAVESADO";#N/A,#N/A,FALSE,"FERNANDEZ  ORO";#N/A,#N/A,FALSE,"PORTEZUELOS";#N/A,#N/A,FALSE,"25 MM";#N/A,#N/A,FALSE,"SAN ROQUE";#N/A,#N/A,FALSE,"A.  PICHANA"}</definedName>
    <definedName name="____98CONSY" localSheetId="0">'[6]99 cons YTD'!#REF!</definedName>
    <definedName name="____98CONSY">'[6]99 cons YTD'!#REF!</definedName>
    <definedName name="____A100000" localSheetId="0">#REF!</definedName>
    <definedName name="____A100000">#REF!</definedName>
    <definedName name="____a11" localSheetId="0">[7]ЯНВАРЬ!#REF!</definedName>
    <definedName name="____a11">[7]ЯНВАРЬ!#REF!</definedName>
    <definedName name="____a63789" localSheetId="0" hidden="1">{#N/A,#N/A,FALSE,"Supuestos";#N/A,#N/A,FALSE,"Totales";#N/A,#N/A,FALSE,"UTE TDF";#N/A,#N/A,FALSE,"C. AUSTRAL";#N/A,#N/A,FALSE,"L. ATRAVESADO";#N/A,#N/A,FALSE,"FERNANDEZ  ORO";#N/A,#N/A,FALSE,"PORTEZUELOS";#N/A,#N/A,FALSE,"25 MM";#N/A,#N/A,FALSE,"SAN ROQUE";#N/A,#N/A,FALSE,"A.  PICHANA"}</definedName>
    <definedName name="____a63789" hidden="1">{#N/A,#N/A,FALSE,"Supuestos";#N/A,#N/A,FALSE,"Totales";#N/A,#N/A,FALSE,"UTE TDF";#N/A,#N/A,FALSE,"C. AUSTRAL";#N/A,#N/A,FALSE,"L. ATRAVESADO";#N/A,#N/A,FALSE,"FERNANDEZ  ORO";#N/A,#N/A,FALSE,"PORTEZUELOS";#N/A,#N/A,FALSE,"25 MM";#N/A,#N/A,FALSE,"SAN ROQUE";#N/A,#N/A,FALSE,"A.  PICHANA"}</definedName>
    <definedName name="____A70000" localSheetId="0">'[8]B-4'!#REF!</definedName>
    <definedName name="____A70000">'[8]B-4'!#REF!</definedName>
    <definedName name="____A80000" localSheetId="0">'[8]B-4'!#REF!</definedName>
    <definedName name="____A80000">'[8]B-4'!#REF!</definedName>
    <definedName name="____ala1" localSheetId="0">#REF!</definedName>
    <definedName name="____ala1">#REF!</definedName>
    <definedName name="____COS98" localSheetId="0" hidden="1">{#N/A,#N/A,FALSE,"Aging Summary";#N/A,#N/A,FALSE,"Ratio Analysis";#N/A,#N/A,FALSE,"Test 120 Day Accts";#N/A,#N/A,FALSE,"Tickmarks"}</definedName>
    <definedName name="____COS98" hidden="1">{#N/A,#N/A,FALSE,"Aging Summary";#N/A,#N/A,FALSE,"Ratio Analysis";#N/A,#N/A,FALSE,"Test 120 Day Accts";#N/A,#N/A,FALSE,"Tickmarks"}</definedName>
    <definedName name="____g12" localSheetId="0" hidden="1">{#N/A,#N/A,FALSE,"Supuestos";#N/A,#N/A,FALSE,"Totales";#N/A,#N/A,FALSE,"UTE TDF";#N/A,#N/A,FALSE,"C. AUSTRAL";#N/A,#N/A,FALSE,"L. ATRAVESADO";#N/A,#N/A,FALSE,"FERNANDEZ  ORO";#N/A,#N/A,FALSE,"PORTEZUELOS";#N/A,#N/A,FALSE,"25 MM";#N/A,#N/A,FALSE,"SAN ROQUE";#N/A,#N/A,FALSE,"A.  PICHANA"}</definedName>
    <definedName name="____g12" hidden="1">{#N/A,#N/A,FALSE,"Supuestos";#N/A,#N/A,FALSE,"Totales";#N/A,#N/A,FALSE,"UTE TDF";#N/A,#N/A,FALSE,"C. AUSTRAL";#N/A,#N/A,FALSE,"L. ATRAVESADO";#N/A,#N/A,FALSE,"FERNANDEZ  ORO";#N/A,#N/A,FALSE,"PORTEZUELOS";#N/A,#N/A,FALSE,"25 MM";#N/A,#N/A,FALSE,"SAN ROQUE";#N/A,#N/A,FALSE,"A.  PICHANA"}</definedName>
    <definedName name="____gg1" localSheetId="0" hidden="1">{#N/A,#N/A,FALSE,"Supuestos";#N/A,#N/A,FALSE,"Totales";#N/A,#N/A,FALSE,"UTE TDF";#N/A,#N/A,FALSE,"C. AUSTRAL";#N/A,#N/A,FALSE,"L. ATRAVESADO";#N/A,#N/A,FALSE,"FERNANDEZ  ORO";#N/A,#N/A,FALSE,"PORTEZUELOS";#N/A,#N/A,FALSE,"25 MM";#N/A,#N/A,FALSE,"SAN ROQUE";#N/A,#N/A,FALSE,"A.  PICHANA"}</definedName>
    <definedName name="____gg1" hidden="1">{#N/A,#N/A,FALSE,"Supuestos";#N/A,#N/A,FALSE,"Totales";#N/A,#N/A,FALSE,"UTE TDF";#N/A,#N/A,FALSE,"C. AUSTRAL";#N/A,#N/A,FALSE,"L. ATRAVESADO";#N/A,#N/A,FALSE,"FERNANDEZ  ORO";#N/A,#N/A,FALSE,"PORTEZUELOS";#N/A,#N/A,FALSE,"25 MM";#N/A,#N/A,FALSE,"SAN ROQUE";#N/A,#N/A,FALSE,"A.  PICHANA"}</definedName>
    <definedName name="____ggg1" localSheetId="0" hidden="1">{#N/A,#N/A,FALSE,"Supuestos";#N/A,#N/A,FALSE,"Totales";#N/A,#N/A,FALSE,"UTE TDF";#N/A,#N/A,FALSE,"C. AUSTRAL";#N/A,#N/A,FALSE,"L. ATRAVESADO";#N/A,#N/A,FALSE,"FERNANDEZ  ORO";#N/A,#N/A,FALSE,"PORTEZUELOS";#N/A,#N/A,FALSE,"25 MM";#N/A,#N/A,FALSE,"SAN ROQUE";#N/A,#N/A,FALSE,"A.  PICHANA"}</definedName>
    <definedName name="____ggg1" hidden="1">{#N/A,#N/A,FALSE,"Supuestos";#N/A,#N/A,FALSE,"Totales";#N/A,#N/A,FALSE,"UTE TDF";#N/A,#N/A,FALSE,"C. AUSTRAL";#N/A,#N/A,FALSE,"L. ATRAVESADO";#N/A,#N/A,FALSE,"FERNANDEZ  ORO";#N/A,#N/A,FALSE,"PORTEZUELOS";#N/A,#N/A,FALSE,"25 MM";#N/A,#N/A,FALSE,"SAN ROQUE";#N/A,#N/A,FALSE,"A.  PICHANA"}</definedName>
    <definedName name="____ggg2" localSheetId="0" hidden="1">{#N/A,#N/A,FALSE,"Supuestos";#N/A,#N/A,FALSE,"Totales";#N/A,#N/A,FALSE,"UTE TDF";#N/A,#N/A,FALSE,"C. AUSTRAL";#N/A,#N/A,FALSE,"L. ATRAVESADO";#N/A,#N/A,FALSE,"FERNANDEZ  ORO";#N/A,#N/A,FALSE,"PORTEZUELOS";#N/A,#N/A,FALSE,"25 MM";#N/A,#N/A,FALSE,"SAN ROQUE";#N/A,#N/A,FALSE,"A.  PICHANA"}</definedName>
    <definedName name="____ggg2" hidden="1">{#N/A,#N/A,FALSE,"Supuestos";#N/A,#N/A,FALSE,"Totales";#N/A,#N/A,FALSE,"UTE TDF";#N/A,#N/A,FALSE,"C. AUSTRAL";#N/A,#N/A,FALSE,"L. ATRAVESADO";#N/A,#N/A,FALSE,"FERNANDEZ  ORO";#N/A,#N/A,FALSE,"PORTEZUELOS";#N/A,#N/A,FALSE,"25 MM";#N/A,#N/A,FALSE,"SAN ROQUE";#N/A,#N/A,FALSE,"A.  PICHANA"}</definedName>
    <definedName name="____ggg5" localSheetId="0" hidden="1">{#N/A,#N/A,FALSE,"Supuestos";#N/A,#N/A,FALSE,"Totales";#N/A,#N/A,FALSE,"UTE TDF";#N/A,#N/A,FALSE,"C. AUSTRAL";#N/A,#N/A,FALSE,"L. ATRAVESADO";#N/A,#N/A,FALSE,"FERNANDEZ  ORO";#N/A,#N/A,FALSE,"PORTEZUELOS";#N/A,#N/A,FALSE,"25 MM";#N/A,#N/A,FALSE,"SAN ROQUE";#N/A,#N/A,FALSE,"A.  PICHANA"}</definedName>
    <definedName name="____ggg5" hidden="1">{#N/A,#N/A,FALSE,"Supuestos";#N/A,#N/A,FALSE,"Totales";#N/A,#N/A,FALSE,"UTE TDF";#N/A,#N/A,FALSE,"C. AUSTRAL";#N/A,#N/A,FALSE,"L. ATRAVESADO";#N/A,#N/A,FALSE,"FERNANDEZ  ORO";#N/A,#N/A,FALSE,"PORTEZUELOS";#N/A,#N/A,FALSE,"25 MM";#N/A,#N/A,FALSE,"SAN ROQUE";#N/A,#N/A,FALSE,"A.  PICHANA"}</definedName>
    <definedName name="____idc1" localSheetId="0">[2]Drawdown!#REF!</definedName>
    <definedName name="____idc1">[2]Drawdown!#REF!</definedName>
    <definedName name="____idc2" localSheetId="0">[2]Drawdown!#REF!</definedName>
    <definedName name="____idc2">[2]Drawdown!#REF!</definedName>
    <definedName name="____int1" localSheetId="0">'[2]Debt Service'!#REF!</definedName>
    <definedName name="____int1">'[2]Debt Service'!#REF!</definedName>
    <definedName name="____int2" localSheetId="0">'[2]Debt Service'!#REF!</definedName>
    <definedName name="____int2">'[2]Debt Service'!#REF!</definedName>
    <definedName name="____IPC84" localSheetId="0">#REF!</definedName>
    <definedName name="____IPC84">#REF!</definedName>
    <definedName name="____IRR1" localSheetId="0">#REF!</definedName>
    <definedName name="____IRR1">#REF!</definedName>
    <definedName name="____jan01" localSheetId="0">#REF!</definedName>
    <definedName name="____jan01">#REF!</definedName>
    <definedName name="____key2" hidden="1">#REF!</definedName>
    <definedName name="____KRD1" localSheetId="0">[13]Loans!#REF!</definedName>
    <definedName name="____KRD1">[13]Loans!#REF!</definedName>
    <definedName name="____KRD2" localSheetId="0">[13]Loans!#REF!</definedName>
    <definedName name="____KRD2">[13]Loans!#REF!</definedName>
    <definedName name="____lab1">'[9]Option 0'!$Q$9</definedName>
    <definedName name="____lab2">'[9]Option 0'!$Q$10</definedName>
    <definedName name="____MAL1" localSheetId="0">#REF!</definedName>
    <definedName name="____MAL1">#REF!</definedName>
    <definedName name="____MF2">[10]PDC_Worksheet!$E$65</definedName>
    <definedName name="____n1">[11]Капзатраты!$D$1:$J$1</definedName>
    <definedName name="____new95" localSheetId="0">#REF!</definedName>
    <definedName name="____new95">#REF!</definedName>
    <definedName name="____NIL1">'[5]P&amp;L CCI Detail'!$T$54</definedName>
    <definedName name="____NIL2">'[5]P&amp;L CCI Detail'!$T$61</definedName>
    <definedName name="____NIL3">'[5]P&amp;L CCI Detail'!$T$76</definedName>
    <definedName name="____NIL4">'[5]P&amp;L CCI Detail'!$T$84</definedName>
    <definedName name="____NIL5">'[5]P&amp;L CCI Detail'!$T$94</definedName>
    <definedName name="____NPV1" localSheetId="0">#REF!</definedName>
    <definedName name="____NPV1">#REF!</definedName>
    <definedName name="____PG1">'[1]Cashflow Forecast Port'!$B$1:$Z$33</definedName>
    <definedName name="____PG13" localSheetId="0">#REF!</definedName>
    <definedName name="____PG13">#REF!</definedName>
    <definedName name="____PG15" localSheetId="0">#REF!</definedName>
    <definedName name="____PG15">#REF!</definedName>
    <definedName name="____PG3">'[1]Cashflow Forecast Port'!$B$42:$Z$71</definedName>
    <definedName name="____PG4" localSheetId="0">#REF!</definedName>
    <definedName name="____PG4">#REF!</definedName>
    <definedName name="____PG5" localSheetId="0">#REF!</definedName>
    <definedName name="____PG5">#REF!</definedName>
    <definedName name="____PG9" localSheetId="0">#REF!</definedName>
    <definedName name="____PG9">#REF!</definedName>
    <definedName name="____ppp2">#N/A</definedName>
    <definedName name="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sal2" localSheetId="0" hidden="1">{"SALARIOS",#N/A,FALSE,"Hoja3";"SUELDOS EMPLEADOS",#N/A,FALSE,"Hoja4";"SUELDOS EJECUTIVOS",#N/A,FALSE,"Hoja5"}</definedName>
    <definedName name="____sal2" hidden="1">{"SALARIOS",#N/A,FALSE,"Hoja3";"SUELDOS EMPLEADOS",#N/A,FALSE,"Hoja4";"SUELDOS EJECUTIVOS",#N/A,FALSE,"Hoja5"}</definedName>
    <definedName name="____sul1" localSheetId="0">#REF!</definedName>
    <definedName name="____sul1">#REF!</definedName>
    <definedName name="____TAB2" localSheetId="0">#REF!</definedName>
    <definedName name="____TAB2">#REF!</definedName>
    <definedName name="____tax2">'[2]Tax &amp; Depreciation'!$A$102:$IV$102</definedName>
    <definedName name="____tax3">[2]Tax!$D$7:$AJ$79</definedName>
    <definedName name="____tyu1" localSheetId="0" hidden="1">{#N/A,#N/A,FALSE,"Supuestos";#N/A,#N/A,FALSE,"Totales";#N/A,#N/A,FALSE,"UTE TDF";#N/A,#N/A,FALSE,"C. AUSTRAL";#N/A,#N/A,FALSE,"L. ATRAVESADO";#N/A,#N/A,FALSE,"FERNANDEZ  ORO";#N/A,#N/A,FALSE,"PORTEZUELOS";#N/A,#N/A,FALSE,"25 MM";#N/A,#N/A,FALSE,"SAN ROQUE";#N/A,#N/A,FALSE,"A.  PICHANA"}</definedName>
    <definedName name="____tyu1" hidden="1">{#N/A,#N/A,FALSE,"Supuestos";#N/A,#N/A,FALSE,"Totales";#N/A,#N/A,FALSE,"UTE TDF";#N/A,#N/A,FALSE,"C. AUSTRAL";#N/A,#N/A,FALSE,"L. ATRAVESADO";#N/A,#N/A,FALSE,"FERNANDEZ  ORO";#N/A,#N/A,FALSE,"PORTEZUELOS";#N/A,#N/A,FALSE,"25 MM";#N/A,#N/A,FALSE,"SAN ROQUE";#N/A,#N/A,FALSE,"A.  PICHANA"}</definedName>
    <definedName name="____USD2003">'[12]FX rates'!$B$3</definedName>
    <definedName name="____USD2004">'[12]FX rates'!$B$2</definedName>
    <definedName name="____wrn1" localSheetId="0" hidden="1">{#N/A,#N/A,FALSE,"Aging Summary";#N/A,#N/A,FALSE,"Ratio Analysis";#N/A,#N/A,FALSE,"Test 120 Day Accts";#N/A,#N/A,FALSE,"Tickmarks"}</definedName>
    <definedName name="____wrn1" hidden="1">{#N/A,#N/A,FALSE,"Aging Summary";#N/A,#N/A,FALSE,"Ratio Analysis";#N/A,#N/A,FALSE,"Test 120 Day Accts";#N/A,#N/A,FALSE,"Tickmarks"}</definedName>
    <definedName name="____z001" localSheetId="0" hidden="1">{#N/A,#N/A,FALSE,"Supuestos";#N/A,#N/A,FALSE,"Totales";#N/A,#N/A,FALSE,"UTE TDF";#N/A,#N/A,FALSE,"C. AUSTRAL";#N/A,#N/A,FALSE,"L. ATRAVESADO";#N/A,#N/A,FALSE,"FERNANDEZ  ORO";#N/A,#N/A,FALSE,"PORTEZUELOS";#N/A,#N/A,FALSE,"25 MM";#N/A,#N/A,FALSE,"SAN ROQUE";#N/A,#N/A,FALSE,"A.  PICHANA"}</definedName>
    <definedName name="____z001" hidden="1">{#N/A,#N/A,FALSE,"Supuestos";#N/A,#N/A,FALSE,"Totales";#N/A,#N/A,FALSE,"UTE TDF";#N/A,#N/A,FALSE,"C. AUSTRAL";#N/A,#N/A,FALSE,"L. ATRAVESADO";#N/A,#N/A,FALSE,"FERNANDEZ  ORO";#N/A,#N/A,FALSE,"PORTEZUELOS";#N/A,#N/A,FALSE,"25 MM";#N/A,#N/A,FALSE,"SAN ROQUE";#N/A,#N/A,FALSE,"A.  PICHANA"}</definedName>
    <definedName name="____z01" localSheetId="0" hidden="1">{#N/A,#N/A,FALSE,"Supuestos";#N/A,#N/A,FALSE,"Totales";#N/A,#N/A,FALSE,"UTE TDF";#N/A,#N/A,FALSE,"C. AUSTRAL";#N/A,#N/A,FALSE,"L. ATRAVESADO";#N/A,#N/A,FALSE,"FERNANDEZ  ORO";#N/A,#N/A,FALSE,"PORTEZUELOS";#N/A,#N/A,FALSE,"25 MM";#N/A,#N/A,FALSE,"SAN ROQUE";#N/A,#N/A,FALSE,"A.  PICHANA"}</definedName>
    <definedName name="____z01" hidden="1">{#N/A,#N/A,FALSE,"Supuestos";#N/A,#N/A,FALSE,"Totales";#N/A,#N/A,FALSE,"UTE TDF";#N/A,#N/A,FALSE,"C. AUSTRAL";#N/A,#N/A,FALSE,"L. ATRAVESADO";#N/A,#N/A,FALSE,"FERNANDEZ  ORO";#N/A,#N/A,FALSE,"PORTEZUELOS";#N/A,#N/A,FALSE,"25 MM";#N/A,#N/A,FALSE,"SAN ROQUE";#N/A,#N/A,FALSE,"A.  PICHANA"}</definedName>
    <definedName name="____z1" localSheetId="0" hidden="1">{#N/A,#N/A,FALSE,"Supuestos";#N/A,#N/A,FALSE,"Totales";#N/A,#N/A,FALSE,"UTE TDF";#N/A,#N/A,FALSE,"C. AUSTRAL";#N/A,#N/A,FALSE,"L. ATRAVESADO";#N/A,#N/A,FALSE,"FERNANDEZ  ORO";#N/A,#N/A,FALSE,"PORTEZUELOS";#N/A,#N/A,FALSE,"25 MM";#N/A,#N/A,FALSE,"SAN ROQUE";#N/A,#N/A,FALSE,"A.  PICHANA"}</definedName>
    <definedName name="____z1" hidden="1">{#N/A,#N/A,FALSE,"Supuestos";#N/A,#N/A,FALSE,"Totales";#N/A,#N/A,FALSE,"UTE TDF";#N/A,#N/A,FALSE,"C. AUSTRAL";#N/A,#N/A,FALSE,"L. ATRAVESADO";#N/A,#N/A,FALSE,"FERNANDEZ  ORO";#N/A,#N/A,FALSE,"PORTEZUELOS";#N/A,#N/A,FALSE,"25 MM";#N/A,#N/A,FALSE,"SAN ROQUE";#N/A,#N/A,FALSE,"A.  PICHANA"}</definedName>
    <definedName name="____z111" localSheetId="0" hidden="1">{#VALUE!,#N/A,FALSE,0;#N/A,#N/A,FALSE,0;#N/A,#N/A,FALSE,0;#N/A,#N/A,FALSE,0;#N/A,#N/A,FALSE,0;#N/A,#N/A,FALSE,0;#N/A,#N/A,FALSE,0;#N/A,#N/A,FALSE,0;#N/A,#N/A,FALSE,0;#N/A,#N/A,FALSE,0}</definedName>
    <definedName name="____z111" hidden="1">{#VALUE!,#N/A,FALSE,0;#N/A,#N/A,FALSE,0;#N/A,#N/A,FALSE,0;#N/A,#N/A,FALSE,0;#N/A,#N/A,FALSE,0;#N/A,#N/A,FALSE,0;#N/A,#N/A,FALSE,0;#N/A,#N/A,FALSE,0;#N/A,#N/A,FALSE,0;#N/A,#N/A,FALSE,0}</definedName>
    <definedName name="____z1236" localSheetId="0" hidden="1">{#VALUE!,#N/A,FALSE,0;#N/A,#N/A,FALSE,0;#N/A,#N/A,FALSE,0;#N/A,#N/A,FALSE,0;#N/A,#N/A,FALSE,0;#N/A,#N/A,FALSE,0;#N/A,#N/A,FALSE,0;#N/A,#N/A,FALSE,0;#N/A,#N/A,FALSE,0;#N/A,#N/A,FALSE,0}</definedName>
    <definedName name="____z1236" hidden="1">{#VALUE!,#N/A,FALSE,0;#N/A,#N/A,FALSE,0;#N/A,#N/A,FALSE,0;#N/A,#N/A,FALSE,0;#N/A,#N/A,FALSE,0;#N/A,#N/A,FALSE,0;#N/A,#N/A,FALSE,0;#N/A,#N/A,FALSE,0;#N/A,#N/A,FALSE,0;#N/A,#N/A,FALSE,0}</definedName>
    <definedName name="____z2" localSheetId="0" hidden="1">{#N/A,#N/A,FALSE,"Supuestos";#N/A,#N/A,FALSE,"Totales";#N/A,#N/A,FALSE,"UTE TDF";#N/A,#N/A,FALSE,"C. AUSTRAL";#N/A,#N/A,FALSE,"L. ATRAVESADO";#N/A,#N/A,FALSE,"FERNANDEZ  ORO";#N/A,#N/A,FALSE,"PORTEZUELOS";#N/A,#N/A,FALSE,"25 MM";#N/A,#N/A,FALSE,"SAN ROQUE";#N/A,#N/A,FALSE,"A.  PICHANA"}</definedName>
    <definedName name="____z2" hidden="1">{#N/A,#N/A,FALSE,"Supuestos";#N/A,#N/A,FALSE,"Totales";#N/A,#N/A,FALSE,"UTE TDF";#N/A,#N/A,FALSE,"C. AUSTRAL";#N/A,#N/A,FALSE,"L. ATRAVESADO";#N/A,#N/A,FALSE,"FERNANDEZ  ORO";#N/A,#N/A,FALSE,"PORTEZUELOS";#N/A,#N/A,FALSE,"25 MM";#N/A,#N/A,FALSE,"SAN ROQUE";#N/A,#N/A,FALSE,"A.  PICHANA"}</definedName>
    <definedName name="____z223" localSheetId="0" hidden="1">{#N/A,#N/A,FALSE,"Supuestos";#N/A,#N/A,FALSE,"Totales";#N/A,#N/A,FALSE,"UTE TDF";#N/A,#N/A,FALSE,"C. AUSTRAL";#N/A,#N/A,FALSE,"L. ATRAVESADO";#N/A,#N/A,FALSE,"FERNANDEZ  ORO";#N/A,#N/A,FALSE,"PORTEZUELOS";#N/A,#N/A,FALSE,"25 MM";#N/A,#N/A,FALSE,"SAN ROQUE";#N/A,#N/A,FALSE,"A.  PICHANA"}</definedName>
    <definedName name="____z223" hidden="1">{#N/A,#N/A,FALSE,"Supuestos";#N/A,#N/A,FALSE,"Totales";#N/A,#N/A,FALSE,"UTE TDF";#N/A,#N/A,FALSE,"C. AUSTRAL";#N/A,#N/A,FALSE,"L. ATRAVESADO";#N/A,#N/A,FALSE,"FERNANDEZ  ORO";#N/A,#N/A,FALSE,"PORTEZUELOS";#N/A,#N/A,FALSE,"25 MM";#N/A,#N/A,FALSE,"SAN ROQUE";#N/A,#N/A,FALSE,"A.  PICHANA"}</definedName>
    <definedName name="____z3" localSheetId="0" hidden="1">{#N/A,#N/A,FALSE,"Supuestos";#N/A,#N/A,FALSE,"Totales";#N/A,#N/A,FALSE,"UTE TDF";#N/A,#N/A,FALSE,"C. AUSTRAL";#N/A,#N/A,FALSE,"L. ATRAVESADO";#N/A,#N/A,FALSE,"FERNANDEZ  ORO";#N/A,#N/A,FALSE,"PORTEZUELOS";#N/A,#N/A,FALSE,"25 MM";#N/A,#N/A,FALSE,"SAN ROQUE";#N/A,#N/A,FALSE,"A.  PICHANA"}</definedName>
    <definedName name="____z3" hidden="1">{#N/A,#N/A,FALSE,"Supuestos";#N/A,#N/A,FALSE,"Totales";#N/A,#N/A,FALSE,"UTE TDF";#N/A,#N/A,FALSE,"C. AUSTRAL";#N/A,#N/A,FALSE,"L. ATRAVESADO";#N/A,#N/A,FALSE,"FERNANDEZ  ORO";#N/A,#N/A,FALSE,"PORTEZUELOS";#N/A,#N/A,FALSE,"25 MM";#N/A,#N/A,FALSE,"SAN ROQUE";#N/A,#N/A,FALSE,"A.  PICHANA"}</definedName>
    <definedName name="____z356" localSheetId="0" hidden="1">{#N/A,#N/A,FALSE,"Supuestos";#N/A,#N/A,FALSE,"Totales";#N/A,#N/A,FALSE,"UTE TDF";#N/A,#N/A,FALSE,"C. AUSTRAL";#N/A,#N/A,FALSE,"L. ATRAVESADO";#N/A,#N/A,FALSE,"FERNANDEZ  ORO";#N/A,#N/A,FALSE,"PORTEZUELOS";#N/A,#N/A,FALSE,"25 MM";#N/A,#N/A,FALSE,"SAN ROQUE";#N/A,#N/A,FALSE,"A.  PICHANA"}</definedName>
    <definedName name="____z356" hidden="1">{#N/A,#N/A,FALSE,"Supuestos";#N/A,#N/A,FALSE,"Totales";#N/A,#N/A,FALSE,"UTE TDF";#N/A,#N/A,FALSE,"C. AUSTRAL";#N/A,#N/A,FALSE,"L. ATRAVESADO";#N/A,#N/A,FALSE,"FERNANDEZ  ORO";#N/A,#N/A,FALSE,"PORTEZUELOS";#N/A,#N/A,FALSE,"25 MM";#N/A,#N/A,FALSE,"SAN ROQUE";#N/A,#N/A,FALSE,"A.  PICHANA"}</definedName>
    <definedName name="____z357" localSheetId="0" hidden="1">{#N/A,#N/A,FALSE,"Supuestos";#N/A,#N/A,FALSE,"Totales";#N/A,#N/A,FALSE,"UTE TDF";#N/A,#N/A,FALSE,"C. AUSTRAL";#N/A,#N/A,FALSE,"L. ATRAVESADO";#N/A,#N/A,FALSE,"FERNANDEZ  ORO";#N/A,#N/A,FALSE,"PORTEZUELOS";#N/A,#N/A,FALSE,"25 MM";#N/A,#N/A,FALSE,"SAN ROQUE";#N/A,#N/A,FALSE,"A.  PICHANA"}</definedName>
    <definedName name="____z357" hidden="1">{#N/A,#N/A,FALSE,"Supuestos";#N/A,#N/A,FALSE,"Totales";#N/A,#N/A,FALSE,"UTE TDF";#N/A,#N/A,FALSE,"C. AUSTRAL";#N/A,#N/A,FALSE,"L. ATRAVESADO";#N/A,#N/A,FALSE,"FERNANDEZ  ORO";#N/A,#N/A,FALSE,"PORTEZUELOS";#N/A,#N/A,FALSE,"25 MM";#N/A,#N/A,FALSE,"SAN ROQUE";#N/A,#N/A,FALSE,"A.  PICHANA"}</definedName>
    <definedName name="____z36" localSheetId="0" hidden="1">{#N/A,#N/A,FALSE,"Supuestos";#N/A,#N/A,FALSE,"Totales";#N/A,#N/A,FALSE,"UTE TDF";#N/A,#N/A,FALSE,"C. AUSTRAL";#N/A,#N/A,FALSE,"L. ATRAVESADO";#N/A,#N/A,FALSE,"FERNANDEZ  ORO";#N/A,#N/A,FALSE,"PORTEZUELOS";#N/A,#N/A,FALSE,"25 MM";#N/A,#N/A,FALSE,"SAN ROQUE";#N/A,#N/A,FALSE,"A.  PICHANA"}</definedName>
    <definedName name="____z36" hidden="1">{#N/A,#N/A,FALSE,"Supuestos";#N/A,#N/A,FALSE,"Totales";#N/A,#N/A,FALSE,"UTE TDF";#N/A,#N/A,FALSE,"C. AUSTRAL";#N/A,#N/A,FALSE,"L. ATRAVESADO";#N/A,#N/A,FALSE,"FERNANDEZ  ORO";#N/A,#N/A,FALSE,"PORTEZUELOS";#N/A,#N/A,FALSE,"25 MM";#N/A,#N/A,FALSE,"SAN ROQUE";#N/A,#N/A,FALSE,"A.  PICHANA"}</definedName>
    <definedName name="____z4" localSheetId="0" hidden="1">{#N/A,#N/A,FALSE,"Supuestos";#N/A,#N/A,FALSE,"Totales";#N/A,#N/A,FALSE,"UTE TDF";#N/A,#N/A,FALSE,"C. AUSTRAL";#N/A,#N/A,FALSE,"L. ATRAVESADO";#N/A,#N/A,FALSE,"FERNANDEZ  ORO";#N/A,#N/A,FALSE,"PORTEZUELOS";#N/A,#N/A,FALSE,"25 MM";#N/A,#N/A,FALSE,"SAN ROQUE";#N/A,#N/A,FALSE,"A.  PICHANA"}</definedName>
    <definedName name="____z4" hidden="1">{#N/A,#N/A,FALSE,"Supuestos";#N/A,#N/A,FALSE,"Totales";#N/A,#N/A,FALSE,"UTE TDF";#N/A,#N/A,FALSE,"C. AUSTRAL";#N/A,#N/A,FALSE,"L. ATRAVESADO";#N/A,#N/A,FALSE,"FERNANDEZ  ORO";#N/A,#N/A,FALSE,"PORTEZUELOS";#N/A,#N/A,FALSE,"25 MM";#N/A,#N/A,FALSE,"SAN ROQUE";#N/A,#N/A,FALSE,"A.  PICHANA"}</definedName>
    <definedName name="____z456" localSheetId="0" hidden="1">{#N/A,#N/A,FALSE,"Supuestos";#N/A,#N/A,FALSE,"Totales";#N/A,#N/A,FALSE,"UTE TDF";#N/A,#N/A,FALSE,"C. AUSTRAL";#N/A,#N/A,FALSE,"L. ATRAVESADO";#N/A,#N/A,FALSE,"FERNANDEZ  ORO";#N/A,#N/A,FALSE,"PORTEZUELOS";#N/A,#N/A,FALSE,"25 MM";#N/A,#N/A,FALSE,"SAN ROQUE";#N/A,#N/A,FALSE,"A.  PICHANA"}</definedName>
    <definedName name="____z456" hidden="1">{#N/A,#N/A,FALSE,"Supuestos";#N/A,#N/A,FALSE,"Totales";#N/A,#N/A,FALSE,"UTE TDF";#N/A,#N/A,FALSE,"C. AUSTRAL";#N/A,#N/A,FALSE,"L. ATRAVESADO";#N/A,#N/A,FALSE,"FERNANDEZ  ORO";#N/A,#N/A,FALSE,"PORTEZUELOS";#N/A,#N/A,FALSE,"25 MM";#N/A,#N/A,FALSE,"SAN ROQUE";#N/A,#N/A,FALSE,"A.  PICHANA"}</definedName>
    <definedName name="____z4561" localSheetId="0" hidden="1">{#N/A,#N/A,FALSE,"Supuestos";#N/A,#N/A,FALSE,"Totales";#N/A,#N/A,FALSE,"UTE TDF";#N/A,#N/A,FALSE,"C. AUSTRAL";#N/A,#N/A,FALSE,"L. ATRAVESADO";#N/A,#N/A,FALSE,"FERNANDEZ  ORO";#N/A,#N/A,FALSE,"PORTEZUELOS";#N/A,#N/A,FALSE,"25 MM";#N/A,#N/A,FALSE,"SAN ROQUE";#N/A,#N/A,FALSE,"A.  PICHANA"}</definedName>
    <definedName name="____z4561" hidden="1">{#N/A,#N/A,FALSE,"Supuestos";#N/A,#N/A,FALSE,"Totales";#N/A,#N/A,FALSE,"UTE TDF";#N/A,#N/A,FALSE,"C. AUSTRAL";#N/A,#N/A,FALSE,"L. ATRAVESADO";#N/A,#N/A,FALSE,"FERNANDEZ  ORO";#N/A,#N/A,FALSE,"PORTEZUELOS";#N/A,#N/A,FALSE,"25 MM";#N/A,#N/A,FALSE,"SAN ROQUE";#N/A,#N/A,FALSE,"A.  PICHANA"}</definedName>
    <definedName name="____z5" localSheetId="0" hidden="1">{#N/A,#N/A,FALSE,"Supuestos";#N/A,#N/A,FALSE,"Totales";#N/A,#N/A,FALSE,"UTE TDF";#N/A,#N/A,FALSE,"C. AUSTRAL";#N/A,#N/A,FALSE,"L. ATRAVESADO";#N/A,#N/A,FALSE,"FERNANDEZ  ORO";#N/A,#N/A,FALSE,"PORTEZUELOS";#N/A,#N/A,FALSE,"25 MM";#N/A,#N/A,FALSE,"SAN ROQUE";#N/A,#N/A,FALSE,"A.  PICHANA"}</definedName>
    <definedName name="____z5" hidden="1">{#N/A,#N/A,FALSE,"Supuestos";#N/A,#N/A,FALSE,"Totales";#N/A,#N/A,FALSE,"UTE TDF";#N/A,#N/A,FALSE,"C. AUSTRAL";#N/A,#N/A,FALSE,"L. ATRAVESADO";#N/A,#N/A,FALSE,"FERNANDEZ  ORO";#N/A,#N/A,FALSE,"PORTEZUELOS";#N/A,#N/A,FALSE,"25 MM";#N/A,#N/A,FALSE,"SAN ROQUE";#N/A,#N/A,FALSE,"A.  PICHANA"}</definedName>
    <definedName name="____z56" localSheetId="0" hidden="1">{#N/A,#N/A,FALSE,"Supuestos";#N/A,#N/A,FALSE,"Totales";#N/A,#N/A,FALSE,"UTE TDF";#N/A,#N/A,FALSE,"C. AUSTRAL";#N/A,#N/A,FALSE,"L. ATRAVESADO";#N/A,#N/A,FALSE,"FERNANDEZ  ORO";#N/A,#N/A,FALSE,"PORTEZUELOS";#N/A,#N/A,FALSE,"25 MM";#N/A,#N/A,FALSE,"SAN ROQUE";#N/A,#N/A,FALSE,"A.  PICHANA"}</definedName>
    <definedName name="____z56" hidden="1">{#N/A,#N/A,FALSE,"Supuestos";#N/A,#N/A,FALSE,"Totales";#N/A,#N/A,FALSE,"UTE TDF";#N/A,#N/A,FALSE,"C. AUSTRAL";#N/A,#N/A,FALSE,"L. ATRAVESADO";#N/A,#N/A,FALSE,"FERNANDEZ  ORO";#N/A,#N/A,FALSE,"PORTEZUELOS";#N/A,#N/A,FALSE,"25 MM";#N/A,#N/A,FALSE,"SAN ROQUE";#N/A,#N/A,FALSE,"A.  PICHANA"}</definedName>
    <definedName name="____z657" localSheetId="0" hidden="1">{#N/A,#N/A,FALSE,"Supuestos";#N/A,#N/A,FALSE,"Totales";#N/A,#N/A,FALSE,"UTE TDF";#N/A,#N/A,FALSE,"C. AUSTRAL";#N/A,#N/A,FALSE,"L. ATRAVESADO";#N/A,#N/A,FALSE,"FERNANDEZ  ORO";#N/A,#N/A,FALSE,"PORTEZUELOS";#N/A,#N/A,FALSE,"25 MM";#N/A,#N/A,FALSE,"SAN ROQUE";#N/A,#N/A,FALSE,"A.  PICHANA"}</definedName>
    <definedName name="____z657" hidden="1">{#N/A,#N/A,FALSE,"Supuestos";#N/A,#N/A,FALSE,"Totales";#N/A,#N/A,FALSE,"UTE TDF";#N/A,#N/A,FALSE,"C. AUSTRAL";#N/A,#N/A,FALSE,"L. ATRAVESADO";#N/A,#N/A,FALSE,"FERNANDEZ  ORO";#N/A,#N/A,FALSE,"PORTEZUELOS";#N/A,#N/A,FALSE,"25 MM";#N/A,#N/A,FALSE,"SAN ROQUE";#N/A,#N/A,FALSE,"A.  PICHANA"}</definedName>
    <definedName name="____z69" localSheetId="0" hidden="1">{#N/A,#N/A,FALSE,"Supuestos";#N/A,#N/A,FALSE,"Totales";#N/A,#N/A,FALSE,"UTE TDF";#N/A,#N/A,FALSE,"C. AUSTRAL";#N/A,#N/A,FALSE,"L. ATRAVESADO";#N/A,#N/A,FALSE,"FERNANDEZ  ORO";#N/A,#N/A,FALSE,"PORTEZUELOS";#N/A,#N/A,FALSE,"25 MM";#N/A,#N/A,FALSE,"SAN ROQUE";#N/A,#N/A,FALSE,"A.  PICHANA"}</definedName>
    <definedName name="____z69" hidden="1">{#N/A,#N/A,FALSE,"Supuestos";#N/A,#N/A,FALSE,"Totales";#N/A,#N/A,FALSE,"UTE TDF";#N/A,#N/A,FALSE,"C. AUSTRAL";#N/A,#N/A,FALSE,"L. ATRAVESADO";#N/A,#N/A,FALSE,"FERNANDEZ  ORO";#N/A,#N/A,FALSE,"PORTEZUELOS";#N/A,#N/A,FALSE,"25 MM";#N/A,#N/A,FALSE,"SAN ROQUE";#N/A,#N/A,FALSE,"A.  PICHANA"}</definedName>
    <definedName name="____z741" localSheetId="0" hidden="1">{#N/A,#N/A,FALSE,"Supuestos";#N/A,#N/A,FALSE,"Totales";#N/A,#N/A,FALSE,"UTE TDF";#N/A,#N/A,FALSE,"C. AUSTRAL";#N/A,#N/A,FALSE,"L. ATRAVESADO";#N/A,#N/A,FALSE,"FERNANDEZ  ORO";#N/A,#N/A,FALSE,"PORTEZUELOS";#N/A,#N/A,FALSE,"25 MM";#N/A,#N/A,FALSE,"SAN ROQUE";#N/A,#N/A,FALSE,"A.  PICHANA"}</definedName>
    <definedName name="____z741" hidden="1">{#N/A,#N/A,FALSE,"Supuestos";#N/A,#N/A,FALSE,"Totales";#N/A,#N/A,FALSE,"UTE TDF";#N/A,#N/A,FALSE,"C. AUSTRAL";#N/A,#N/A,FALSE,"L. ATRAVESADO";#N/A,#N/A,FALSE,"FERNANDEZ  ORO";#N/A,#N/A,FALSE,"PORTEZUELOS";#N/A,#N/A,FALSE,"25 MM";#N/A,#N/A,FALSE,"SAN ROQUE";#N/A,#N/A,FALSE,"A.  PICHANA"}</definedName>
    <definedName name="____z742" localSheetId="0" hidden="1">{#VALUE!,#N/A,FALSE,0;#N/A,#N/A,FALSE,0;#N/A,#N/A,FALSE,0;#N/A,#N/A,FALSE,0;#N/A,#N/A,FALSE,0;#N/A,#N/A,FALSE,0;#N/A,#N/A,FALSE,0;#N/A,#N/A,FALSE,0;#N/A,#N/A,FALSE,0;#N/A,#N/A,FALSE,0}</definedName>
    <definedName name="____z742" hidden="1">{#VALUE!,#N/A,FALSE,0;#N/A,#N/A,FALSE,0;#N/A,#N/A,FALSE,0;#N/A,#N/A,FALSE,0;#N/A,#N/A,FALSE,0;#N/A,#N/A,FALSE,0;#N/A,#N/A,FALSE,0;#N/A,#N/A,FALSE,0;#N/A,#N/A,FALSE,0;#N/A,#N/A,FALSE,0}</definedName>
    <definedName name="____z743" localSheetId="0" hidden="1">{#N/A,#N/A,FALSE,"Supuestos";#N/A,#N/A,FALSE,"Totales";#N/A,#N/A,FALSE,"UTE TDF";#N/A,#N/A,FALSE,"C. AUSTRAL";#N/A,#N/A,FALSE,"L. ATRAVESADO";#N/A,#N/A,FALSE,"FERNANDEZ  ORO";#N/A,#N/A,FALSE,"PORTEZUELOS";#N/A,#N/A,FALSE,"25 MM";#N/A,#N/A,FALSE,"SAN ROQUE";#N/A,#N/A,FALSE,"A.  PICHANA"}</definedName>
    <definedName name="____z743" hidden="1">{#N/A,#N/A,FALSE,"Supuestos";#N/A,#N/A,FALSE,"Totales";#N/A,#N/A,FALSE,"UTE TDF";#N/A,#N/A,FALSE,"C. AUSTRAL";#N/A,#N/A,FALSE,"L. ATRAVESADO";#N/A,#N/A,FALSE,"FERNANDEZ  ORO";#N/A,#N/A,FALSE,"PORTEZUELOS";#N/A,#N/A,FALSE,"25 MM";#N/A,#N/A,FALSE,"SAN ROQUE";#N/A,#N/A,FALSE,"A.  PICHANA"}</definedName>
    <definedName name="____z748" localSheetId="0" hidden="1">{#N/A,#N/A,FALSE,"Supuestos";#N/A,#N/A,FALSE,"Totales";#N/A,#N/A,FALSE,"UTE TDF";#N/A,#N/A,FALSE,"C. AUSTRAL";#N/A,#N/A,FALSE,"L. ATRAVESADO";#N/A,#N/A,FALSE,"FERNANDEZ  ORO";#N/A,#N/A,FALSE,"PORTEZUELOS";#N/A,#N/A,FALSE,"25 MM";#N/A,#N/A,FALSE,"SAN ROQUE";#N/A,#N/A,FALSE,"A.  PICHANA"}</definedName>
    <definedName name="____z748" hidden="1">{#N/A,#N/A,FALSE,"Supuestos";#N/A,#N/A,FALSE,"Totales";#N/A,#N/A,FALSE,"UTE TDF";#N/A,#N/A,FALSE,"C. AUSTRAL";#N/A,#N/A,FALSE,"L. ATRAVESADO";#N/A,#N/A,FALSE,"FERNANDEZ  ORO";#N/A,#N/A,FALSE,"PORTEZUELOS";#N/A,#N/A,FALSE,"25 MM";#N/A,#N/A,FALSE,"SAN ROQUE";#N/A,#N/A,FALSE,"A.  PICHANA"}</definedName>
    <definedName name="____z75" localSheetId="0" hidden="1">{#N/A,#N/A,FALSE,"Supuestos";#N/A,#N/A,FALSE,"Totales";#N/A,#N/A,FALSE,"UTE TDF";#N/A,#N/A,FALSE,"C. AUSTRAL";#N/A,#N/A,FALSE,"L. ATRAVESADO";#N/A,#N/A,FALSE,"FERNANDEZ  ORO";#N/A,#N/A,FALSE,"PORTEZUELOS";#N/A,#N/A,FALSE,"25 MM";#N/A,#N/A,FALSE,"SAN ROQUE";#N/A,#N/A,FALSE,"A.  PICHANA"}</definedName>
    <definedName name="____z75" hidden="1">{#N/A,#N/A,FALSE,"Supuestos";#N/A,#N/A,FALSE,"Totales";#N/A,#N/A,FALSE,"UTE TDF";#N/A,#N/A,FALSE,"C. AUSTRAL";#N/A,#N/A,FALSE,"L. ATRAVESADO";#N/A,#N/A,FALSE,"FERNANDEZ  ORO";#N/A,#N/A,FALSE,"PORTEZUELOS";#N/A,#N/A,FALSE,"25 MM";#N/A,#N/A,FALSE,"SAN ROQUE";#N/A,#N/A,FALSE,"A.  PICHANA"}</definedName>
    <definedName name="____z753" localSheetId="0" hidden="1">{#N/A,#N/A,FALSE,"Supuestos";#N/A,#N/A,FALSE,"Totales";#N/A,#N/A,FALSE,"UTE TDF";#N/A,#N/A,FALSE,"C. AUSTRAL";#N/A,#N/A,FALSE,"L. ATRAVESADO";#N/A,#N/A,FALSE,"FERNANDEZ  ORO";#N/A,#N/A,FALSE,"PORTEZUELOS";#N/A,#N/A,FALSE,"25 MM";#N/A,#N/A,FALSE,"SAN ROQUE";#N/A,#N/A,FALSE,"A.  PICHANA"}</definedName>
    <definedName name="____z753" hidden="1">{#N/A,#N/A,FALSE,"Supuestos";#N/A,#N/A,FALSE,"Totales";#N/A,#N/A,FALSE,"UTE TDF";#N/A,#N/A,FALSE,"C. AUSTRAL";#N/A,#N/A,FALSE,"L. ATRAVESADO";#N/A,#N/A,FALSE,"FERNANDEZ  ORO";#N/A,#N/A,FALSE,"PORTEZUELOS";#N/A,#N/A,FALSE,"25 MM";#N/A,#N/A,FALSE,"SAN ROQUE";#N/A,#N/A,FALSE,"A.  PICHANA"}</definedName>
    <definedName name="____z759" localSheetId="0" hidden="1">{#N/A,#N/A,FALSE,"Supuestos";#N/A,#N/A,FALSE,"Totales";#N/A,#N/A,FALSE,"UTE TDF";#N/A,#N/A,FALSE,"C. AUSTRAL";#N/A,#N/A,FALSE,"L. ATRAVESADO";#N/A,#N/A,FALSE,"FERNANDEZ  ORO";#N/A,#N/A,FALSE,"PORTEZUELOS";#N/A,#N/A,FALSE,"25 MM";#N/A,#N/A,FALSE,"SAN ROQUE";#N/A,#N/A,FALSE,"A.  PICHANA"}</definedName>
    <definedName name="____z759" hidden="1">{#N/A,#N/A,FALSE,"Supuestos";#N/A,#N/A,FALSE,"Totales";#N/A,#N/A,FALSE,"UTE TDF";#N/A,#N/A,FALSE,"C. AUSTRAL";#N/A,#N/A,FALSE,"L. ATRAVESADO";#N/A,#N/A,FALSE,"FERNANDEZ  ORO";#N/A,#N/A,FALSE,"PORTEZUELOS";#N/A,#N/A,FALSE,"25 MM";#N/A,#N/A,FALSE,"SAN ROQUE";#N/A,#N/A,FALSE,"A.  PICHANA"}</definedName>
    <definedName name="____z789" localSheetId="0" hidden="1">{#VALUE!,#N/A,FALSE,0;#N/A,#N/A,FALSE,0;#N/A,#N/A,FALSE,0;#N/A,#N/A,FALSE,0;#N/A,#N/A,FALSE,0;#N/A,#N/A,FALSE,0;#N/A,#N/A,FALSE,0;#N/A,#N/A,FALSE,0;#N/A,#N/A,FALSE,0;#N/A,#N/A,FALSE,0}</definedName>
    <definedName name="____z789" hidden="1">{#VALUE!,#N/A,FALSE,0;#N/A,#N/A,FALSE,0;#N/A,#N/A,FALSE,0;#N/A,#N/A,FALSE,0;#N/A,#N/A,FALSE,0;#N/A,#N/A,FALSE,0;#N/A,#N/A,FALSE,0;#N/A,#N/A,FALSE,0;#N/A,#N/A,FALSE,0;#N/A,#N/A,FALSE,0}</definedName>
    <definedName name="____z851" localSheetId="0" hidden="1">{#N/A,#N/A,FALSE,"Supuestos";#N/A,#N/A,FALSE,"Totales";#N/A,#N/A,FALSE,"UTE TDF";#N/A,#N/A,FALSE,"C. AUSTRAL";#N/A,#N/A,FALSE,"L. ATRAVESADO";#N/A,#N/A,FALSE,"FERNANDEZ  ORO";#N/A,#N/A,FALSE,"PORTEZUELOS";#N/A,#N/A,FALSE,"25 MM";#N/A,#N/A,FALSE,"SAN ROQUE";#N/A,#N/A,FALSE,"A.  PICHANA"}</definedName>
    <definedName name="____z851" hidden="1">{#N/A,#N/A,FALSE,"Supuestos";#N/A,#N/A,FALSE,"Totales";#N/A,#N/A,FALSE,"UTE TDF";#N/A,#N/A,FALSE,"C. AUSTRAL";#N/A,#N/A,FALSE,"L. ATRAVESADO";#N/A,#N/A,FALSE,"FERNANDEZ  ORO";#N/A,#N/A,FALSE,"PORTEZUELOS";#N/A,#N/A,FALSE,"25 MM";#N/A,#N/A,FALSE,"SAN ROQUE";#N/A,#N/A,FALSE,"A.  PICHANA"}</definedName>
    <definedName name="____z852" localSheetId="0" hidden="1">{#N/A,#N/A,FALSE,"Supuestos";#N/A,#N/A,FALSE,"Totales";#N/A,#N/A,FALSE,"UTE TDF";#N/A,#N/A,FALSE,"C. AUSTRAL";#N/A,#N/A,FALSE,"L. ATRAVESADO";#N/A,#N/A,FALSE,"FERNANDEZ  ORO";#N/A,#N/A,FALSE,"PORTEZUELOS";#N/A,#N/A,FALSE,"25 MM";#N/A,#N/A,FALSE,"SAN ROQUE";#N/A,#N/A,FALSE,"A.  PICHANA"}</definedName>
    <definedName name="____z852" hidden="1">{#N/A,#N/A,FALSE,"Supuestos";#N/A,#N/A,FALSE,"Totales";#N/A,#N/A,FALSE,"UTE TDF";#N/A,#N/A,FALSE,"C. AUSTRAL";#N/A,#N/A,FALSE,"L. ATRAVESADO";#N/A,#N/A,FALSE,"FERNANDEZ  ORO";#N/A,#N/A,FALSE,"PORTEZUELOS";#N/A,#N/A,FALSE,"25 MM";#N/A,#N/A,FALSE,"SAN ROQUE";#N/A,#N/A,FALSE,"A.  PICHANA"}</definedName>
    <definedName name="____z853" localSheetId="0" hidden="1">{#VALUE!,#N/A,FALSE,0;#N/A,#N/A,FALSE,0;#N/A,#N/A,FALSE,0;#N/A,#N/A,FALSE,0;#N/A,#N/A,FALSE,0;#N/A,#N/A,FALSE,0;#N/A,#N/A,FALSE,0;#N/A,#N/A,FALSE,0;#N/A,#N/A,FALSE,0;#N/A,#N/A,FALSE,0}</definedName>
    <definedName name="____z853" hidden="1">{#VALUE!,#N/A,FALSE,0;#N/A,#N/A,FALSE,0;#N/A,#N/A,FALSE,0;#N/A,#N/A,FALSE,0;#N/A,#N/A,FALSE,0;#N/A,#N/A,FALSE,0;#N/A,#N/A,FALSE,0;#N/A,#N/A,FALSE,0;#N/A,#N/A,FALSE,0;#N/A,#N/A,FALSE,0}</definedName>
    <definedName name="____z854" localSheetId="0" hidden="1">{#N/A,#N/A,FALSE,"Supuestos";#N/A,#N/A,FALSE,"Totales";#N/A,#N/A,FALSE,"UTE TDF";#N/A,#N/A,FALSE,"C. AUSTRAL";#N/A,#N/A,FALSE,"L. ATRAVESADO";#N/A,#N/A,FALSE,"FERNANDEZ  ORO";#N/A,#N/A,FALSE,"PORTEZUELOS";#N/A,#N/A,FALSE,"25 MM";#N/A,#N/A,FALSE,"SAN ROQUE";#N/A,#N/A,FALSE,"A.  PICHANA"}</definedName>
    <definedName name="____z854" hidden="1">{#N/A,#N/A,FALSE,"Supuestos";#N/A,#N/A,FALSE,"Totales";#N/A,#N/A,FALSE,"UTE TDF";#N/A,#N/A,FALSE,"C. AUSTRAL";#N/A,#N/A,FALSE,"L. ATRAVESADO";#N/A,#N/A,FALSE,"FERNANDEZ  ORO";#N/A,#N/A,FALSE,"PORTEZUELOS";#N/A,#N/A,FALSE,"25 MM";#N/A,#N/A,FALSE,"SAN ROQUE";#N/A,#N/A,FALSE,"A.  PICHANA"}</definedName>
    <definedName name="____z863" localSheetId="0" hidden="1">{#N/A,#N/A,FALSE,"Supuestos";#N/A,#N/A,FALSE,"Totales";#N/A,#N/A,FALSE,"UTE TDF";#N/A,#N/A,FALSE,"C. AUSTRAL";#N/A,#N/A,FALSE,"L. ATRAVESADO";#N/A,#N/A,FALSE,"FERNANDEZ  ORO";#N/A,#N/A,FALSE,"PORTEZUELOS";#N/A,#N/A,FALSE,"25 MM";#N/A,#N/A,FALSE,"SAN ROQUE";#N/A,#N/A,FALSE,"A.  PICHANA"}</definedName>
    <definedName name="____z863" hidden="1">{#N/A,#N/A,FALSE,"Supuestos";#N/A,#N/A,FALSE,"Totales";#N/A,#N/A,FALSE,"UTE TDF";#N/A,#N/A,FALSE,"C. AUSTRAL";#N/A,#N/A,FALSE,"L. ATRAVESADO";#N/A,#N/A,FALSE,"FERNANDEZ  ORO";#N/A,#N/A,FALSE,"PORTEZUELOS";#N/A,#N/A,FALSE,"25 MM";#N/A,#N/A,FALSE,"SAN ROQUE";#N/A,#N/A,FALSE,"A.  PICHANA"}</definedName>
    <definedName name="____z89" localSheetId="0" hidden="1">{#N/A,#N/A,FALSE,"Supuestos";#N/A,#N/A,FALSE,"Totales";#N/A,#N/A,FALSE,"UTE TDF";#N/A,#N/A,FALSE,"C. AUSTRAL";#N/A,#N/A,FALSE,"L. ATRAVESADO";#N/A,#N/A,FALSE,"FERNANDEZ  ORO";#N/A,#N/A,FALSE,"PORTEZUELOS";#N/A,#N/A,FALSE,"25 MM";#N/A,#N/A,FALSE,"SAN ROQUE";#N/A,#N/A,FALSE,"A.  PICHANA"}</definedName>
    <definedName name="____z89" hidden="1">{#N/A,#N/A,FALSE,"Supuestos";#N/A,#N/A,FALSE,"Totales";#N/A,#N/A,FALSE,"UTE TDF";#N/A,#N/A,FALSE,"C. AUSTRAL";#N/A,#N/A,FALSE,"L. ATRAVESADO";#N/A,#N/A,FALSE,"FERNANDEZ  ORO";#N/A,#N/A,FALSE,"PORTEZUELOS";#N/A,#N/A,FALSE,"25 MM";#N/A,#N/A,FALSE,"SAN ROQUE";#N/A,#N/A,FALSE,"A.  PICHANA"}</definedName>
    <definedName name="____z8963" localSheetId="0" hidden="1">{#N/A,#N/A,FALSE,"Supuestos";#N/A,#N/A,FALSE,"Totales";#N/A,#N/A,FALSE,"UTE TDF";#N/A,#N/A,FALSE,"C. AUSTRAL";#N/A,#N/A,FALSE,"L. ATRAVESADO";#N/A,#N/A,FALSE,"FERNANDEZ  ORO";#N/A,#N/A,FALSE,"PORTEZUELOS";#N/A,#N/A,FALSE,"25 MM";#N/A,#N/A,FALSE,"SAN ROQUE";#N/A,#N/A,FALSE,"A.  PICHANA"}</definedName>
    <definedName name="____z8963" hidden="1">{#N/A,#N/A,FALSE,"Supuestos";#N/A,#N/A,FALSE,"Totales";#N/A,#N/A,FALSE,"UTE TDF";#N/A,#N/A,FALSE,"C. AUSTRAL";#N/A,#N/A,FALSE,"L. ATRAVESADO";#N/A,#N/A,FALSE,"FERNANDEZ  ORO";#N/A,#N/A,FALSE,"PORTEZUELOS";#N/A,#N/A,FALSE,"25 MM";#N/A,#N/A,FALSE,"SAN ROQUE";#N/A,#N/A,FALSE,"A.  PICHANA"}</definedName>
    <definedName name="____z951" localSheetId="0" hidden="1">{#N/A,#N/A,FALSE,"Supuestos";#N/A,#N/A,FALSE,"Totales";#N/A,#N/A,FALSE,"UTE TDF";#N/A,#N/A,FALSE,"C. AUSTRAL";#N/A,#N/A,FALSE,"L. ATRAVESADO";#N/A,#N/A,FALSE,"FERNANDEZ  ORO";#N/A,#N/A,FALSE,"PORTEZUELOS";#N/A,#N/A,FALSE,"25 MM";#N/A,#N/A,FALSE,"SAN ROQUE";#N/A,#N/A,FALSE,"A.  PICHANA"}</definedName>
    <definedName name="____z951" hidden="1">{#N/A,#N/A,FALSE,"Supuestos";#N/A,#N/A,FALSE,"Totales";#N/A,#N/A,FALSE,"UTE TDF";#N/A,#N/A,FALSE,"C. AUSTRAL";#N/A,#N/A,FALSE,"L. ATRAVESADO";#N/A,#N/A,FALSE,"FERNANDEZ  ORO";#N/A,#N/A,FALSE,"PORTEZUELOS";#N/A,#N/A,FALSE,"25 MM";#N/A,#N/A,FALSE,"SAN ROQUE";#N/A,#N/A,FALSE,"A.  PICHANA"}</definedName>
    <definedName name="____z956" localSheetId="0" hidden="1">{#N/A,#N/A,FALSE,"Supuestos";#N/A,#N/A,FALSE,"Totales";#N/A,#N/A,FALSE,"UTE TDF";#N/A,#N/A,FALSE,"C. AUSTRAL";#N/A,#N/A,FALSE,"L. ATRAVESADO";#N/A,#N/A,FALSE,"FERNANDEZ  ORO";#N/A,#N/A,FALSE,"PORTEZUELOS";#N/A,#N/A,FALSE,"25 MM";#N/A,#N/A,FALSE,"SAN ROQUE";#N/A,#N/A,FALSE,"A.  PICHANA"}</definedName>
    <definedName name="____z956" hidden="1">{#N/A,#N/A,FALSE,"Supuestos";#N/A,#N/A,FALSE,"Totales";#N/A,#N/A,FALSE,"UTE TDF";#N/A,#N/A,FALSE,"C. AUSTRAL";#N/A,#N/A,FALSE,"L. ATRAVESADO";#N/A,#N/A,FALSE,"FERNANDEZ  ORO";#N/A,#N/A,FALSE,"PORTEZUELOS";#N/A,#N/A,FALSE,"25 MM";#N/A,#N/A,FALSE,"SAN ROQUE";#N/A,#N/A,FALSE,"A.  PICHANA"}</definedName>
    <definedName name="____z96" localSheetId="0" hidden="1">{#N/A,#N/A,FALSE,"Supuestos";#N/A,#N/A,FALSE,"Totales";#N/A,#N/A,FALSE,"UTE TDF";#N/A,#N/A,FALSE,"C. AUSTRAL";#N/A,#N/A,FALSE,"L. ATRAVESADO";#N/A,#N/A,FALSE,"FERNANDEZ  ORO";#N/A,#N/A,FALSE,"PORTEZUELOS";#N/A,#N/A,FALSE,"25 MM";#N/A,#N/A,FALSE,"SAN ROQUE";#N/A,#N/A,FALSE,"A.  PICHANA"}</definedName>
    <definedName name="____z96" hidden="1">{#N/A,#N/A,FALSE,"Supuestos";#N/A,#N/A,FALSE,"Totales";#N/A,#N/A,FALSE,"UTE TDF";#N/A,#N/A,FALSE,"C. AUSTRAL";#N/A,#N/A,FALSE,"L. ATRAVESADO";#N/A,#N/A,FALSE,"FERNANDEZ  ORO";#N/A,#N/A,FALSE,"PORTEZUELOS";#N/A,#N/A,FALSE,"25 MM";#N/A,#N/A,FALSE,"SAN ROQUE";#N/A,#N/A,FALSE,"A.  PICHANA"}</definedName>
    <definedName name="____z963" localSheetId="0" hidden="1">{#VALUE!,#N/A,FALSE,0;#N/A,#N/A,FALSE,0;#N/A,#N/A,FALSE,0;#N/A,#N/A,FALSE,0;#N/A,#N/A,FALSE,0;#N/A,#N/A,FALSE,0;#N/A,#N/A,FALSE,0;#N/A,#N/A,FALSE,0;#N/A,#N/A,FALSE,0;#N/A,#N/A,FALSE,0}</definedName>
    <definedName name="____z963" hidden="1">{#VALUE!,#N/A,FALSE,0;#N/A,#N/A,FALSE,0;#N/A,#N/A,FALSE,0;#N/A,#N/A,FALSE,0;#N/A,#N/A,FALSE,0;#N/A,#N/A,FALSE,0;#N/A,#N/A,FALSE,0;#N/A,#N/A,FALSE,0;#N/A,#N/A,FALSE,0;#N/A,#N/A,FALSE,0}</definedName>
    <definedName name="____z985" localSheetId="0" hidden="1">{#N/A,#N/A,FALSE,"Supuestos";#N/A,#N/A,FALSE,"Totales";#N/A,#N/A,FALSE,"UTE TDF";#N/A,#N/A,FALSE,"C. AUSTRAL";#N/A,#N/A,FALSE,"L. ATRAVESADO";#N/A,#N/A,FALSE,"FERNANDEZ  ORO";#N/A,#N/A,FALSE,"PORTEZUELOS";#N/A,#N/A,FALSE,"25 MM";#N/A,#N/A,FALSE,"SAN ROQUE";#N/A,#N/A,FALSE,"A.  PICHANA"}</definedName>
    <definedName name="____z985" hidden="1">{#N/A,#N/A,FALSE,"Supuestos";#N/A,#N/A,FALSE,"Totales";#N/A,#N/A,FALSE,"UTE TDF";#N/A,#N/A,FALSE,"C. AUSTRAL";#N/A,#N/A,FALSE,"L. ATRAVESADO";#N/A,#N/A,FALSE,"FERNANDEZ  ORO";#N/A,#N/A,FALSE,"PORTEZUELOS";#N/A,#N/A,FALSE,"25 MM";#N/A,#N/A,FALSE,"SAN ROQUE";#N/A,#N/A,FALSE,"A.  PICHANA"}</definedName>
    <definedName name="____z9875" localSheetId="0" hidden="1">{#N/A,#N/A,FALSE,"Aging Summary";#N/A,#N/A,FALSE,"Ratio Analysis";#N/A,#N/A,FALSE,"Test 120 Day Accts";#N/A,#N/A,FALSE,"Tickmarks"}</definedName>
    <definedName name="____z9875" hidden="1">{#N/A,#N/A,FALSE,"Aging Summary";#N/A,#N/A,FALSE,"Ratio Analysis";#N/A,#N/A,FALSE,"Test 120 Day Accts";#N/A,#N/A,FALSE,"Tickmarks"}</definedName>
    <definedName name="____za1" localSheetId="0" hidden="1">{#N/A,#N/A,FALSE,"Supuestos";#N/A,#N/A,FALSE,"Totales";#N/A,#N/A,FALSE,"UTE TDF";#N/A,#N/A,FALSE,"C. AUSTRAL";#N/A,#N/A,FALSE,"L. ATRAVESADO";#N/A,#N/A,FALSE,"FERNANDEZ  ORO";#N/A,#N/A,FALSE,"PORTEZUELOS";#N/A,#N/A,FALSE,"25 MM";#N/A,#N/A,FALSE,"SAN ROQUE";#N/A,#N/A,FALSE,"A.  PICHANA"}</definedName>
    <definedName name="____za1" hidden="1">{#N/A,#N/A,FALSE,"Supuestos";#N/A,#N/A,FALSE,"Totales";#N/A,#N/A,FALSE,"UTE TDF";#N/A,#N/A,FALSE,"C. AUSTRAL";#N/A,#N/A,FALSE,"L. ATRAVESADO";#N/A,#N/A,FALSE,"FERNANDEZ  ORO";#N/A,#N/A,FALSE,"PORTEZUELOS";#N/A,#N/A,FALSE,"25 MM";#N/A,#N/A,FALSE,"SAN ROQUE";#N/A,#N/A,FALSE,"A.  PICHANA"}</definedName>
    <definedName name="____zs2" localSheetId="0" hidden="1">{#VALUE!,#N/A,FALSE,0;#N/A,#N/A,FALSE,0;#N/A,#N/A,FALSE,0;#N/A,#N/A,FALSE,0;#N/A,#N/A,FALSE,0;#N/A,#N/A,FALSE,0;#N/A,#N/A,FALSE,0;#N/A,#N/A,FALSE,0;#N/A,#N/A,FALSE,0;#N/A,#N/A,FALSE,0}</definedName>
    <definedName name="____zs2" hidden="1">{#VALUE!,#N/A,FALSE,0;#N/A,#N/A,FALSE,0;#N/A,#N/A,FALSE,0;#N/A,#N/A,FALSE,0;#N/A,#N/A,FALSE,0;#N/A,#N/A,FALSE,0;#N/A,#N/A,FALSE,0;#N/A,#N/A,FALSE,0;#N/A,#N/A,FALSE,0;#N/A,#N/A,FALSE,0}</definedName>
    <definedName name="____zz899" localSheetId="0" hidden="1">{#N/A,#N/A,FALSE,"Supuestos";#N/A,#N/A,FALSE,"Totales";#N/A,#N/A,FALSE,"UTE TDF";#N/A,#N/A,FALSE,"C. AUSTRAL";#N/A,#N/A,FALSE,"L. ATRAVESADO";#N/A,#N/A,FALSE,"FERNANDEZ  ORO";#N/A,#N/A,FALSE,"PORTEZUELOS";#N/A,#N/A,FALSE,"25 MM";#N/A,#N/A,FALSE,"SAN ROQUE";#N/A,#N/A,FALSE,"A.  PICHANA"}</definedName>
    <definedName name="____zz899" hidden="1">{#N/A,#N/A,FALSE,"Supuestos";#N/A,#N/A,FALSE,"Totales";#N/A,#N/A,FALSE,"UTE TDF";#N/A,#N/A,FALSE,"C. AUSTRAL";#N/A,#N/A,FALSE,"L. ATRAVESADO";#N/A,#N/A,FALSE,"FERNANDEZ  ORO";#N/A,#N/A,FALSE,"PORTEZUELOS";#N/A,#N/A,FALSE,"25 MM";#N/A,#N/A,FALSE,"SAN ROQUE";#N/A,#N/A,FALSE,"A.  PICHANA"}</definedName>
    <definedName name="___98CONSY" localSheetId="0">'[6]99 cons YTD'!#REF!</definedName>
    <definedName name="___98CONSY">'[6]99 cons YTD'!#REF!</definedName>
    <definedName name="___A100000" localSheetId="0">#REF!</definedName>
    <definedName name="___A100000">#REF!</definedName>
    <definedName name="___a11" localSheetId="0">[7]ЯНВАРЬ!#REF!</definedName>
    <definedName name="___a11">[7]ЯНВАРЬ!#REF!</definedName>
    <definedName name="___A70000" localSheetId="0">'[8]B-4'!#REF!</definedName>
    <definedName name="___A70000">'[8]B-4'!#REF!</definedName>
    <definedName name="___A80000" localSheetId="0">'[8]B-4'!#REF!</definedName>
    <definedName name="___A80000">'[8]B-4'!#REF!</definedName>
    <definedName name="___ala1" localSheetId="0">#REF!</definedName>
    <definedName name="___ala1">#REF!</definedName>
    <definedName name="___COS98" localSheetId="0" hidden="1">{#N/A,#N/A,FALSE,"Aging Summary";#N/A,#N/A,FALSE,"Ratio Analysis";#N/A,#N/A,FALSE,"Test 120 Day Accts";#N/A,#N/A,FALSE,"Tickmarks"}</definedName>
    <definedName name="___COS98" hidden="1">{#N/A,#N/A,FALSE,"Aging Summary";#N/A,#N/A,FALSE,"Ratio Analysis";#N/A,#N/A,FALSE,"Test 120 Day Accts";#N/A,#N/A,FALSE,"Tickmarks"}</definedName>
    <definedName name="___idc1" localSheetId="0">[2]Drawdown!#REF!</definedName>
    <definedName name="___idc1">[2]Drawdown!#REF!</definedName>
    <definedName name="___idc2" localSheetId="0">[2]Drawdown!#REF!</definedName>
    <definedName name="___idc2">[2]Drawdown!#REF!</definedName>
    <definedName name="___int1" localSheetId="0">'[2]Debt Service'!#REF!</definedName>
    <definedName name="___int1">'[2]Debt Service'!#REF!</definedName>
    <definedName name="___int2" localSheetId="0">'[2]Debt Service'!#REF!</definedName>
    <definedName name="___int2">'[2]Debt Service'!#REF!</definedName>
    <definedName name="___IPC84" localSheetId="0">#REF!</definedName>
    <definedName name="___IPC84">#REF!</definedName>
    <definedName name="___IRR1" localSheetId="0">#REF!</definedName>
    <definedName name="___IRR1">#REF!</definedName>
    <definedName name="___jan01" localSheetId="0">#REF!</definedName>
    <definedName name="___jan01">#REF!</definedName>
    <definedName name="___key2" hidden="1">#REF!</definedName>
    <definedName name="___KRD1" localSheetId="0">[4]Loans!#REF!</definedName>
    <definedName name="___KRD1">[4]Loans!#REF!</definedName>
    <definedName name="___KRD2" localSheetId="0">[4]Loans!#REF!</definedName>
    <definedName name="___KRD2">[4]Loans!#REF!</definedName>
    <definedName name="___MAL1" localSheetId="0">#REF!</definedName>
    <definedName name="___MAL1">#REF!</definedName>
    <definedName name="___new95" localSheetId="0">#REF!</definedName>
    <definedName name="___new95">#REF!</definedName>
    <definedName name="___NIL1">'[5]P&amp;L CCI Detail'!$T$54</definedName>
    <definedName name="___NIL2">'[5]P&amp;L CCI Detail'!$T$61</definedName>
    <definedName name="___NIL3">'[5]P&amp;L CCI Detail'!$T$76</definedName>
    <definedName name="___NIL4">'[5]P&amp;L CCI Detail'!$T$84</definedName>
    <definedName name="___NIL5">'[5]P&amp;L CCI Detail'!$T$94</definedName>
    <definedName name="___NPV1" localSheetId="0">#REF!</definedName>
    <definedName name="___NPV1">#REF!</definedName>
    <definedName name="___PG1">'[1]Cashflow Forecast Port'!$B$1:$Z$33</definedName>
    <definedName name="___PG13" localSheetId="0">#REF!</definedName>
    <definedName name="___PG13">#REF!</definedName>
    <definedName name="___PG15" localSheetId="0">#REF!</definedName>
    <definedName name="___PG15">#REF!</definedName>
    <definedName name="___PG3">'[1]Cashflow Forecast Port'!$B$42:$Z$71</definedName>
    <definedName name="___PG4" localSheetId="0">#REF!</definedName>
    <definedName name="___PG4">#REF!</definedName>
    <definedName name="___PG5" localSheetId="0">#REF!</definedName>
    <definedName name="___PG5">#REF!</definedName>
    <definedName name="___PG9" localSheetId="0">#REF!</definedName>
    <definedName name="___PG9">#REF!</definedName>
    <definedName name="___ppp2" localSheetId="0">'приложение 5'!F_INCOME,'приложение 5'!F_BALANCE,'приложение 5'!f_free_cash_flow,'приложение 5'!f_ratios,'приложение 5'!f_valuation</definedName>
    <definedName name="___ppp2">[0]!F_INCOME,[0]!F_BALANCE,[0]!f_free_cash_flow,[0]!f_ratios,[0]!f_valuation</definedName>
    <definedName name="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sal2" localSheetId="0" hidden="1">{"SALARIOS",#N/A,FALSE,"Hoja3";"SUELDOS EMPLEADOS",#N/A,FALSE,"Hoja4";"SUELDOS EJECUTIVOS",#N/A,FALSE,"Hoja5"}</definedName>
    <definedName name="___sal2" hidden="1">{"SALARIOS",#N/A,FALSE,"Hoja3";"SUELDOS EMPLEADOS",#N/A,FALSE,"Hoja4";"SUELDOS EJECUTIVOS",#N/A,FALSE,"Hoja5"}</definedName>
    <definedName name="___sul1" localSheetId="0">#REF!</definedName>
    <definedName name="___sul1">#REF!</definedName>
    <definedName name="___TAB2" localSheetId="0">#REF!</definedName>
    <definedName name="___TAB2">#REF!</definedName>
    <definedName name="___tax2">'[2]Tax &amp; Depreciation'!$A$102:$IV$102</definedName>
    <definedName name="___tax3">[2]Tax!$D$7:$AJ$79</definedName>
    <definedName name="___USD2003">'[12]FX rates'!$B$3</definedName>
    <definedName name="___USD2004">'[12]FX rates'!$B$2</definedName>
    <definedName name="___z1" localSheetId="0" hidden="1">{#N/A,#N/A,FALSE,"Supuestos";#N/A,#N/A,FALSE,"Totales";#N/A,#N/A,FALSE,"UTE TDF";#N/A,#N/A,FALSE,"C. AUSTRAL";#N/A,#N/A,FALSE,"L. ATRAVESADO";#N/A,#N/A,FALSE,"FERNANDEZ  ORO";#N/A,#N/A,FALSE,"PORTEZUELOS";#N/A,#N/A,FALSE,"25 MM";#N/A,#N/A,FALSE,"SAN ROQUE";#N/A,#N/A,FALSE,"A.  PICHANA"}</definedName>
    <definedName name="___z1" hidden="1">{#N/A,#N/A,FALSE,"Supuestos";#N/A,#N/A,FALSE,"Totales";#N/A,#N/A,FALSE,"UTE TDF";#N/A,#N/A,FALSE,"C. AUSTRAL";#N/A,#N/A,FALSE,"L. ATRAVESADO";#N/A,#N/A,FALSE,"FERNANDEZ  ORO";#N/A,#N/A,FALSE,"PORTEZUELOS";#N/A,#N/A,FALSE,"25 MM";#N/A,#N/A,FALSE,"SAN ROQUE";#N/A,#N/A,FALSE,"A.  PICHANA"}</definedName>
    <definedName name="___z2" localSheetId="0" hidden="1">{#N/A,#N/A,FALSE,"Supuestos";#N/A,#N/A,FALSE,"Totales";#N/A,#N/A,FALSE,"UTE TDF";#N/A,#N/A,FALSE,"C. AUSTRAL";#N/A,#N/A,FALSE,"L. ATRAVESADO";#N/A,#N/A,FALSE,"FERNANDEZ  ORO";#N/A,#N/A,FALSE,"PORTEZUELOS";#N/A,#N/A,FALSE,"25 MM";#N/A,#N/A,FALSE,"SAN ROQUE";#N/A,#N/A,FALSE,"A.  PICHANA"}</definedName>
    <definedName name="___z2" hidden="1">{#N/A,#N/A,FALSE,"Supuestos";#N/A,#N/A,FALSE,"Totales";#N/A,#N/A,FALSE,"UTE TDF";#N/A,#N/A,FALSE,"C. AUSTRAL";#N/A,#N/A,FALSE,"L. ATRAVESADO";#N/A,#N/A,FALSE,"FERNANDEZ  ORO";#N/A,#N/A,FALSE,"PORTEZUELOS";#N/A,#N/A,FALSE,"25 MM";#N/A,#N/A,FALSE,"SAN ROQUE";#N/A,#N/A,FALSE,"A.  PICHANA"}</definedName>
    <definedName name="___z3" localSheetId="0" hidden="1">{#N/A,#N/A,FALSE,"Supuestos";#N/A,#N/A,FALSE,"Totales";#N/A,#N/A,FALSE,"UTE TDF";#N/A,#N/A,FALSE,"C. AUSTRAL";#N/A,#N/A,FALSE,"L. ATRAVESADO";#N/A,#N/A,FALSE,"FERNANDEZ  ORO";#N/A,#N/A,FALSE,"PORTEZUELOS";#N/A,#N/A,FALSE,"25 MM";#N/A,#N/A,FALSE,"SAN ROQUE";#N/A,#N/A,FALSE,"A.  PICHANA"}</definedName>
    <definedName name="___z3" hidden="1">{#N/A,#N/A,FALSE,"Supuestos";#N/A,#N/A,FALSE,"Totales";#N/A,#N/A,FALSE,"UTE TDF";#N/A,#N/A,FALSE,"C. AUSTRAL";#N/A,#N/A,FALSE,"L. ATRAVESADO";#N/A,#N/A,FALSE,"FERNANDEZ  ORO";#N/A,#N/A,FALSE,"PORTEZUELOS";#N/A,#N/A,FALSE,"25 MM";#N/A,#N/A,FALSE,"SAN ROQUE";#N/A,#N/A,FALSE,"A.  PICHANA"}</definedName>
    <definedName name="___z4" localSheetId="0" hidden="1">{#N/A,#N/A,FALSE,"Supuestos";#N/A,#N/A,FALSE,"Totales";#N/A,#N/A,FALSE,"UTE TDF";#N/A,#N/A,FALSE,"C. AUSTRAL";#N/A,#N/A,FALSE,"L. ATRAVESADO";#N/A,#N/A,FALSE,"FERNANDEZ  ORO";#N/A,#N/A,FALSE,"PORTEZUELOS";#N/A,#N/A,FALSE,"25 MM";#N/A,#N/A,FALSE,"SAN ROQUE";#N/A,#N/A,FALSE,"A.  PICHANA"}</definedName>
    <definedName name="___z4" hidden="1">{#N/A,#N/A,FALSE,"Supuestos";#N/A,#N/A,FALSE,"Totales";#N/A,#N/A,FALSE,"UTE TDF";#N/A,#N/A,FALSE,"C. AUSTRAL";#N/A,#N/A,FALSE,"L. ATRAVESADO";#N/A,#N/A,FALSE,"FERNANDEZ  ORO";#N/A,#N/A,FALSE,"PORTEZUELOS";#N/A,#N/A,FALSE,"25 MM";#N/A,#N/A,FALSE,"SAN ROQUE";#N/A,#N/A,FALSE,"A.  PICHANA"}</definedName>
    <definedName name="___z5" localSheetId="0" hidden="1">{#N/A,#N/A,FALSE,"Supuestos";#N/A,#N/A,FALSE,"Totales";#N/A,#N/A,FALSE,"UTE TDF";#N/A,#N/A,FALSE,"C. AUSTRAL";#N/A,#N/A,FALSE,"L. ATRAVESADO";#N/A,#N/A,FALSE,"FERNANDEZ  ORO";#N/A,#N/A,FALSE,"PORTEZUELOS";#N/A,#N/A,FALSE,"25 MM";#N/A,#N/A,FALSE,"SAN ROQUE";#N/A,#N/A,FALSE,"A.  PICHANA"}</definedName>
    <definedName name="___z5" hidden="1">{#N/A,#N/A,FALSE,"Supuestos";#N/A,#N/A,FALSE,"Totales";#N/A,#N/A,FALSE,"UTE TDF";#N/A,#N/A,FALSE,"C. AUSTRAL";#N/A,#N/A,FALSE,"L. ATRAVESADO";#N/A,#N/A,FALSE,"FERNANDEZ  ORO";#N/A,#N/A,FALSE,"PORTEZUELOS";#N/A,#N/A,FALSE,"25 MM";#N/A,#N/A,FALSE,"SAN ROQUE";#N/A,#N/A,FALSE,"A.  PICHANA"}</definedName>
    <definedName name="___АААА" hidden="1">{#N/A,#N/A,FALSE,"Aging Summary";#N/A,#N/A,FALSE,"Ratio Analysis";#N/A,#N/A,FALSE,"Test 120 Day Accts";#N/A,#N/A,FALSE,"Tickmarks"}</definedName>
    <definedName name="___ТЭ" hidden="1">{#N/A,#N/A,FALSE,"Supuestos";#N/A,#N/A,FALSE,"Totales";#N/A,#N/A,FALSE,"UTE TDF";#N/A,#N/A,FALSE,"C. AUSTRAL";#N/A,#N/A,FALSE,"L. ATRAVESADO";#N/A,#N/A,FALSE,"FERNANDEZ  ORO";#N/A,#N/A,FALSE,"PORTEZUELOS";#N/A,#N/A,FALSE,"25 MM";#N/A,#N/A,FALSE,"SAN ROQUE";#N/A,#N/A,FALSE,"A.  PICHANA"}</definedName>
    <definedName name="__10__123Graph_ACHART_13" hidden="1">[14]Calc!$AD$10:$AD$33</definedName>
    <definedName name="__10__123Graph_ACHART_15" hidden="1">[14]Calc!$AJ$8:$AJ$19</definedName>
    <definedName name="__10__123Graph_ACHART_16" hidden="1">[14]Calc!$AL$8:$AL$21</definedName>
    <definedName name="__100MBFEBO_M" localSheetId="0">'[1]Cashflow Forecast Port'!#REF!</definedName>
    <definedName name="__100MBFEBO_M">'[1]Cashflow Forecast Port'!#REF!</definedName>
    <definedName name="__101MBJANO_M" localSheetId="0">'[1]Cashflow Forecast Port'!#REF!</definedName>
    <definedName name="__101MBJANO_M">'[1]Cashflow Forecast Port'!#REF!</definedName>
    <definedName name="__102MBJULO_M" localSheetId="0">'[1]Cashflow Forecast Port'!#REF!</definedName>
    <definedName name="__102MBJULO_M">'[1]Cashflow Forecast Port'!#REF!</definedName>
    <definedName name="__103MBJUNO_M" localSheetId="0">'[1]Cashflow Forecast Port'!#REF!</definedName>
    <definedName name="__103MBJUNO_M">'[1]Cashflow Forecast Port'!#REF!</definedName>
    <definedName name="__104MBMARO_M" localSheetId="0">'[1]Cashflow Forecast Port'!#REF!</definedName>
    <definedName name="__104MBMARO_M">'[1]Cashflow Forecast Port'!#REF!</definedName>
    <definedName name="__105MBMAYO_M" localSheetId="0">'[1]Cashflow Forecast Port'!#REF!</definedName>
    <definedName name="__105MBMAYO_M">'[1]Cashflow Forecast Port'!#REF!</definedName>
    <definedName name="__106MBNOVO_M" localSheetId="0">'[1]Cashflow Forecast Port'!#REF!</definedName>
    <definedName name="__106MBNOVO_M">'[1]Cashflow Forecast Port'!#REF!</definedName>
    <definedName name="__107MBSEPO_M" localSheetId="0">'[1]Cashflow Forecast Port'!#REF!</definedName>
    <definedName name="__107MBSEPO_M">'[1]Cashflow Forecast Port'!#REF!</definedName>
    <definedName name="__108YAAPRO_M" localSheetId="0">'[1]Cashflow Forecast Port'!#REF!</definedName>
    <definedName name="__108YAAPRO_M">'[1]Cashflow Forecast Port'!#REF!</definedName>
    <definedName name="__109YAAUGO_M" localSheetId="0">'[1]Cashflow Forecast Port'!#REF!</definedName>
    <definedName name="__109YAAUGO_M">'[1]Cashflow Forecast Port'!#REF!</definedName>
    <definedName name="__11__123Graph_ACHART_14" hidden="1">[14]Calc!$AH$10:$AH$28</definedName>
    <definedName name="__11__123Graph_ACHART_16" hidden="1">[14]Calc!$AL$8:$AL$21</definedName>
    <definedName name="__11__123Graph_ACHART_17" hidden="1">[14]GoEight!$B$115:$B$160</definedName>
    <definedName name="__110YADECO_M" localSheetId="0">'[1]Cashflow Forecast Port'!#REF!</definedName>
    <definedName name="__110YADECO_M">'[1]Cashflow Forecast Port'!#REF!</definedName>
    <definedName name="__111YAFEBO_M" localSheetId="0">'[1]Cashflow Forecast Port'!#REF!</definedName>
    <definedName name="__111YAFEBO_M">'[1]Cashflow Forecast Port'!#REF!</definedName>
    <definedName name="__112YAJANO_M" localSheetId="0">'[1]Cashflow Forecast Port'!#REF!</definedName>
    <definedName name="__112YAJANO_M">'[1]Cashflow Forecast Port'!#REF!</definedName>
    <definedName name="__113YAJULO_M" localSheetId="0">'[1]Cashflow Forecast Port'!#REF!</definedName>
    <definedName name="__113YAJULO_M">'[1]Cashflow Forecast Port'!#REF!</definedName>
    <definedName name="__114YAJUNO_M" localSheetId="0">'[1]Cashflow Forecast Port'!#REF!</definedName>
    <definedName name="__114YAJUNO_M">'[1]Cashflow Forecast Port'!#REF!</definedName>
    <definedName name="__115YAMARO_M" localSheetId="0">'[1]Cashflow Forecast Port'!#REF!</definedName>
    <definedName name="__115YAMARO_M">'[1]Cashflow Forecast Port'!#REF!</definedName>
    <definedName name="__116YAMAYO_M" localSheetId="0">'[1]Cashflow Forecast Port'!#REF!</definedName>
    <definedName name="__116YAMAYO_M">'[1]Cashflow Forecast Port'!#REF!</definedName>
    <definedName name="__117YANOVO_M" localSheetId="0">'[1]Cashflow Forecast Port'!#REF!</definedName>
    <definedName name="__117YANOVO_M">'[1]Cashflow Forecast Port'!#REF!</definedName>
    <definedName name="__118YAOCTO_M" localSheetId="0">'[1]Cashflow Forecast Port'!#REF!</definedName>
    <definedName name="__118YAOCTO_M">'[1]Cashflow Forecast Port'!#REF!</definedName>
    <definedName name="__119YASEPO_M" localSheetId="0">'[1]Cashflow Forecast Port'!#REF!</definedName>
    <definedName name="__119YASEPO_M">'[1]Cashflow Forecast Port'!#REF!</definedName>
    <definedName name="__12__123Graph_ACHART_15" hidden="1">[14]Calc!$AJ$8:$AJ$19</definedName>
    <definedName name="__12__123Graph_ACHART_17" hidden="1">[14]GoEight!$B$115:$B$160</definedName>
    <definedName name="__12__123Graph_ACHART_18" hidden="1">[14]GrFour!$B$115:$B$185</definedName>
    <definedName name="__120YBAPRO_M" localSheetId="0">'[1]Cashflow Forecast Port'!#REF!</definedName>
    <definedName name="__120YBAPRO_M">'[1]Cashflow Forecast Port'!#REF!</definedName>
    <definedName name="__121YBAUGO_M" localSheetId="0">'[1]Cashflow Forecast Port'!#REF!</definedName>
    <definedName name="__121YBAUGO_M">'[1]Cashflow Forecast Port'!#REF!</definedName>
    <definedName name="__122YBDECO_M" localSheetId="0">'[1]Cashflow Forecast Port'!#REF!</definedName>
    <definedName name="__122YBDECO_M">'[1]Cashflow Forecast Port'!#REF!</definedName>
    <definedName name="__123YBFEBO_M" localSheetId="0">'[1]Cashflow Forecast Port'!#REF!</definedName>
    <definedName name="__123YBFEBO_M">'[1]Cashflow Forecast Port'!#REF!</definedName>
    <definedName name="__124YBJANO_M" localSheetId="0">'[1]Cashflow Forecast Port'!#REF!</definedName>
    <definedName name="__124YBJANO_M">'[1]Cashflow Forecast Port'!#REF!</definedName>
    <definedName name="__125YBJULO_M" localSheetId="0">'[1]Cashflow Forecast Port'!#REF!</definedName>
    <definedName name="__125YBJULO_M">'[1]Cashflow Forecast Port'!#REF!</definedName>
    <definedName name="__126YBJUNO_M" localSheetId="0">'[1]Cashflow Forecast Port'!#REF!</definedName>
    <definedName name="__126YBJUNO_M">'[1]Cashflow Forecast Port'!#REF!</definedName>
    <definedName name="__127YBMARO_M" localSheetId="0">'[1]Cashflow Forecast Port'!#REF!</definedName>
    <definedName name="__127YBMARO_M">'[1]Cashflow Forecast Port'!#REF!</definedName>
    <definedName name="__128YBMAYO_M" localSheetId="0">'[1]Cashflow Forecast Port'!#REF!</definedName>
    <definedName name="__128YBMAYO_M">'[1]Cashflow Forecast Port'!#REF!</definedName>
    <definedName name="__129YBNOVO_M" localSheetId="0">'[1]Cashflow Forecast Port'!#REF!</definedName>
    <definedName name="__129YBNOVO_M">'[1]Cashflow Forecast Port'!#REF!</definedName>
    <definedName name="__13__123Graph_ACHART_16" hidden="1">[14]Calc!$AL$8:$AL$21</definedName>
    <definedName name="__13__123Graph_ACHART_18" hidden="1">[14]GrFour!$B$115:$B$185</definedName>
    <definedName name="__13__123Graph_ACHART_2" hidden="1">[14]Calc!$F$23:$F$58</definedName>
    <definedName name="__130YBOCTO_M" localSheetId="0">'[1]Cashflow Forecast Port'!#REF!</definedName>
    <definedName name="__130YBOCTO_M">'[1]Cashflow Forecast Port'!#REF!</definedName>
    <definedName name="__131YBSEPO_M" localSheetId="0">'[1]Cashflow Forecast Port'!#REF!</definedName>
    <definedName name="__131YBSEPO_M">'[1]Cashflow Forecast Port'!#REF!</definedName>
    <definedName name="__14__123Graph_ACHART_17" hidden="1">[14]GoEight!$B$115:$B$160</definedName>
    <definedName name="__14__123Graph_ACHART_2" hidden="1">[14]Calc!$F$23:$F$58</definedName>
    <definedName name="__14__123Graph_ACHART_22" hidden="1">[14]MOne!$B$145:$B$231</definedName>
    <definedName name="__15__123Graph_ACHART_18" hidden="1">[14]GrFour!$B$115:$B$185</definedName>
    <definedName name="__15__123Graph_ACHART_22" hidden="1">[14]MOne!$B$145:$B$231</definedName>
    <definedName name="__15__123Graph_ACHART_23" hidden="1">[14]MTwo!$B$145:$B$232</definedName>
    <definedName name="__16__123Graph_ACHART_2" hidden="1">[14]Calc!$F$23:$F$58</definedName>
    <definedName name="__16__123Graph_ACHART_23" hidden="1">[14]MTwo!$B$145:$B$232</definedName>
    <definedName name="__16__123Graph_ACHART_24" hidden="1">[14]KOne!$B$230:$B$755</definedName>
    <definedName name="__17__123Graph_ACHART_22" hidden="1">[14]MOne!$B$145:$B$231</definedName>
    <definedName name="__17__123Graph_ACHART_24" hidden="1">[14]KOne!$B$230:$B$755</definedName>
    <definedName name="__17__123Graph_ACHART_25" hidden="1">[14]GoSeven!$B$90:$B$125</definedName>
    <definedName name="__18__123Graph_ACHART_23" hidden="1">[14]MTwo!$B$145:$B$232</definedName>
    <definedName name="__18__123Graph_ACHART_25" hidden="1">[14]GoSeven!$B$90:$B$125</definedName>
    <definedName name="__18__123Graph_ACHART_26" hidden="1">[14]GrThree!$B$90:$B$140</definedName>
    <definedName name="__19__123Graph_ACHART_24" hidden="1">[14]KOne!$B$230:$B$755</definedName>
    <definedName name="__19__123Graph_ACHART_26" hidden="1">[14]GrThree!$B$90:$B$140</definedName>
    <definedName name="__19__123Graph_ACHART_27" hidden="1">[14]HTwo!$B$88:$B$130</definedName>
    <definedName name="__1D" localSheetId="0">'[2]Constr, Op &amp; Fin Assmp'!#REF!</definedName>
    <definedName name="__1D">'[2]Constr, Op &amp; Fin Assmp'!#REF!</definedName>
    <definedName name="__20__123Graph_ACHART_25" hidden="1">[14]GoSeven!$B$90:$B$125</definedName>
    <definedName name="__20__123Graph_ACHART_27" hidden="1">[14]HTwo!$B$88:$B$130</definedName>
    <definedName name="__20__123Graph_ACHART_28" hidden="1">[14]JOne!$B$86:$B$112</definedName>
    <definedName name="__21__123Graph_ACHART_26" hidden="1">[14]GrThree!$B$90:$B$140</definedName>
    <definedName name="__21__123Graph_ACHART_28" hidden="1">[14]JOne!$B$86:$B$112</definedName>
    <definedName name="__21__123Graph_ACHART_29" hidden="1">[14]JTwo!$B$86:$B$116</definedName>
    <definedName name="__22__123Graph_ACHART_27" hidden="1">[14]HTwo!$B$88:$B$130</definedName>
    <definedName name="__22__123Graph_ACHART_29" hidden="1">[14]JTwo!$B$86:$B$116</definedName>
    <definedName name="__22__123Graph_ACHART_3" hidden="1">[14]Calc!$H$38:$H$107</definedName>
    <definedName name="__23__123Graph_ACHART_28" hidden="1">[14]JOne!$B$86:$B$112</definedName>
    <definedName name="__23__123Graph_ACHART_3" hidden="1">[14]Calc!$H$38:$H$107</definedName>
    <definedName name="__23__123Graph_ACHART_30" hidden="1">[14]HOne!$B$88:$B$130</definedName>
    <definedName name="__24__123Graph_ACHART_29" hidden="1">[14]JTwo!$B$86:$B$116</definedName>
    <definedName name="__24__123Graph_ACHART_30" hidden="1">[14]HOne!$B$88:$B$130</definedName>
    <definedName name="__24__123Graph_ACHART_4" hidden="1">[14]Calc!$L$13:$L$53</definedName>
    <definedName name="__25__123Graph_ACHART_3" hidden="1">[14]Calc!$H$38:$H$107</definedName>
    <definedName name="__25__123Graph_ACHART_4" hidden="1">[14]Calc!$L$13:$L$53</definedName>
    <definedName name="__25__123Graph_ACHART_5" hidden="1">[14]Calc!$N$9:$N$36</definedName>
    <definedName name="__26__123Graph_ACHART_30" hidden="1">[14]HOne!$B$88:$B$130</definedName>
    <definedName name="__26__123Graph_ACHART_5" hidden="1">[14]Calc!$N$9:$N$36</definedName>
    <definedName name="__26__123Graph_ACHART_6" hidden="1">[14]Calc!$P$9:$P$41</definedName>
    <definedName name="__27__123Graph_ACHART_4" hidden="1">[14]Calc!$L$13:$L$53</definedName>
    <definedName name="__27__123Graph_ACHART_6" hidden="1">[14]Calc!$P$9:$P$41</definedName>
    <definedName name="__27__123Graph_ACHART_7" hidden="1">[14]Calc!$R$153:$R$688</definedName>
    <definedName name="__28__123Graph_ACHART_5" hidden="1">[14]Calc!$N$9:$N$36</definedName>
    <definedName name="__28__123Graph_ACHART_7" hidden="1">[14]Calc!$R$153:$R$688</definedName>
    <definedName name="__28__123Graph_ACHART_8" hidden="1">[14]Calc!$T$83:$T$153</definedName>
    <definedName name="__29__123Graph_ACHART_6" hidden="1">[14]Calc!$P$9:$P$41</definedName>
    <definedName name="__29__123Graph_ACHART_8" hidden="1">[14]Calc!$T$83:$T$153</definedName>
    <definedName name="__29__123Graph_ACHART_9" hidden="1">[14]Calc!$V$83:$V$153</definedName>
    <definedName name="__2P">'[1]Cashflow Forecast Port'!$BV$22:$BV$22</definedName>
    <definedName name="__3__123Graph_ACHART_1" hidden="1">[14]Calc!$D$38:$D$83</definedName>
    <definedName name="__30__123Graph_ACHART_7" hidden="1">[14]Calc!$R$153:$R$688</definedName>
    <definedName name="__30__123Graph_ACHART_9" hidden="1">[14]Calc!$V$83:$V$153</definedName>
    <definedName name="__30__123Graph_BCHART_1" hidden="1">[14]Calc!$E$38:$E$83</definedName>
    <definedName name="__31__123Graph_ACHART_8" hidden="1">[14]Calc!$T$83:$T$153</definedName>
    <definedName name="__31__123Graph_BCHART_1" hidden="1">[14]Calc!$E$38:$E$83</definedName>
    <definedName name="__31__123Graph_BCHART_10" hidden="1">[14]Calc!$AC$153:$AC$325</definedName>
    <definedName name="__32__123Graph_ACHART_9" hidden="1">[14]Calc!$V$83:$V$153</definedName>
    <definedName name="__32__123Graph_BCHART_10" hidden="1">[14]Calc!$AC$153:$AC$325</definedName>
    <definedName name="__32__123Graph_BCHART_11" hidden="1">[14]Calc!$AA$153:$AA$315</definedName>
    <definedName name="__33__123Graph_BCHART_1" hidden="1">[14]Calc!$E$38:$E$83</definedName>
    <definedName name="__33__123Graph_BCHART_11" hidden="1">[14]Calc!$AA$153:$AA$315</definedName>
    <definedName name="__33__123Graph_BCHART_12" hidden="1">[14]Calc!$Y$153:$Y$313</definedName>
    <definedName name="__34__123Graph_BCHART_10" hidden="1">[14]Calc!$AC$153:$AC$325</definedName>
    <definedName name="__34__123Graph_BCHART_12" hidden="1">[14]Calc!$Y$153:$Y$313</definedName>
    <definedName name="__34__123Graph_BCHART_13" hidden="1">[14]Calc!$AE$10:$AE$33</definedName>
    <definedName name="__35__123Graph_BCHART_11" hidden="1">[14]Calc!$AA$153:$AA$315</definedName>
    <definedName name="__35__123Graph_BCHART_13" hidden="1">[14]Calc!$AE$10:$AE$33</definedName>
    <definedName name="__35__123Graph_BCHART_14" hidden="1">[14]Calc!$AI$10:$AI$28</definedName>
    <definedName name="__36__123Graph_BCHART_12" hidden="1">[14]Calc!$Y$153:$Y$313</definedName>
    <definedName name="__36__123Graph_BCHART_14" hidden="1">[14]Calc!$AI$10:$AI$28</definedName>
    <definedName name="__36__123Graph_BCHART_15" hidden="1">[14]Calc!$AK$8:$AK$19</definedName>
    <definedName name="__37__123Graph_BCHART_13" hidden="1">[14]Calc!$AE$10:$AE$33</definedName>
    <definedName name="__37__123Graph_BCHART_15" hidden="1">[14]Calc!$AK$8:$AK$19</definedName>
    <definedName name="__37__123Graph_BCHART_16" hidden="1">[14]Calc!$AM$8:$AM$21</definedName>
    <definedName name="__38__123Graph_BCHART_14" hidden="1">[14]Calc!$AI$10:$AI$28</definedName>
    <definedName name="__38__123Graph_BCHART_16" hidden="1">[14]Calc!$AM$8:$AM$21</definedName>
    <definedName name="__38__123Graph_BCHART_17" hidden="1">[14]GoEight!$C$115:$C$160</definedName>
    <definedName name="__39__123Graph_BCHART_15" hidden="1">[14]Calc!$AK$8:$AK$19</definedName>
    <definedName name="__39__123Graph_BCHART_17" hidden="1">[14]GoEight!$C$115:$C$160</definedName>
    <definedName name="__39__123Graph_BCHART_18" hidden="1">[14]GrFour!$C$115:$C$190</definedName>
    <definedName name="__4__123Graph_ACHART_1" hidden="1">[14]Calc!$D$38:$D$83</definedName>
    <definedName name="__4__123Graph_ACHART_10" hidden="1">[14]Calc!$AB$153:$AB$325</definedName>
    <definedName name="__40__123Graph_BCHART_16" hidden="1">[14]Calc!$AM$8:$AM$21</definedName>
    <definedName name="__40__123Graph_BCHART_18" hidden="1">[14]GrFour!$C$115:$C$190</definedName>
    <definedName name="__40__123Graph_BCHART_2" hidden="1">[14]Calc!$G$23:$G$58</definedName>
    <definedName name="__41__123Graph_BCHART_17" hidden="1">[14]GoEight!$C$115:$C$160</definedName>
    <definedName name="__41__123Graph_BCHART_2" hidden="1">[14]Calc!$G$23:$G$58</definedName>
    <definedName name="__41__123Graph_BCHART_22" hidden="1">[14]MOne!$C$145:$C$231</definedName>
    <definedName name="__42__123Graph_BCHART_18" hidden="1">[14]GrFour!$C$115:$C$190</definedName>
    <definedName name="__42__123Graph_BCHART_22" hidden="1">[14]MOne!$C$145:$C$231</definedName>
    <definedName name="__42__123Graph_BCHART_23" hidden="1">[14]MTwo!$C$145:$C$231</definedName>
    <definedName name="__43__123Graph_BCHART_2" hidden="1">[14]Calc!$G$23:$G$58</definedName>
    <definedName name="__43__123Graph_BCHART_23" hidden="1">[14]MTwo!$C$145:$C$231</definedName>
    <definedName name="__43__123Graph_BCHART_24" hidden="1">[14]KOne!$C$230:$C$755</definedName>
    <definedName name="__44__123Graph_BCHART_22" hidden="1">[14]MOne!$C$145:$C$231</definedName>
    <definedName name="__44__123Graph_BCHART_24" hidden="1">[14]KOne!$C$230:$C$755</definedName>
    <definedName name="__44__123Graph_BCHART_25" hidden="1">[14]GoSeven!$C$90:$C$125</definedName>
    <definedName name="__45__123Graph_BCHART_23" hidden="1">[14]MTwo!$C$145:$C$231</definedName>
    <definedName name="__45__123Graph_BCHART_25" hidden="1">[14]GoSeven!$C$90:$C$125</definedName>
    <definedName name="__45__123Graph_BCHART_26" hidden="1">[14]GrThree!$C$90:$C$140</definedName>
    <definedName name="__46__123Graph_BCHART_24" hidden="1">[14]KOne!$C$230:$C$755</definedName>
    <definedName name="__46__123Graph_BCHART_26" hidden="1">[14]GrThree!$C$90:$C$140</definedName>
    <definedName name="__46__123Graph_BCHART_27" hidden="1">[14]HTwo!$C$88:$C$130</definedName>
    <definedName name="__47__123Graph_BCHART_25" hidden="1">[14]GoSeven!$C$90:$C$125</definedName>
    <definedName name="__47__123Graph_BCHART_27" hidden="1">[14]HTwo!$C$88:$C$130</definedName>
    <definedName name="__47__123Graph_BCHART_28" hidden="1">[14]JOne!$C$86:$C$112</definedName>
    <definedName name="__48__123Graph_BCHART_26" hidden="1">[14]GrThree!$C$90:$C$140</definedName>
    <definedName name="__48__123Graph_BCHART_28" hidden="1">[14]JOne!$C$86:$C$112</definedName>
    <definedName name="__48__123Graph_BCHART_29" hidden="1">[14]JTwo!$C$86:$C$116</definedName>
    <definedName name="__49__123Graph_BCHART_27" hidden="1">[14]HTwo!$C$88:$C$130</definedName>
    <definedName name="__49__123Graph_BCHART_29" hidden="1">[14]JTwo!$C$86:$C$116</definedName>
    <definedName name="__49__123Graph_BCHART_3" hidden="1">[14]Calc!$I$38:$I$107</definedName>
    <definedName name="__5__123Graph_ACHART_10" hidden="1">[14]Calc!$AB$153:$AB$325</definedName>
    <definedName name="__5__123Graph_ACHART_11" hidden="1">[14]Calc!$Z$153:$Z$315</definedName>
    <definedName name="__50__123Graph_BCHART_28" hidden="1">[14]JOne!$C$86:$C$112</definedName>
    <definedName name="__50__123Graph_BCHART_3" hidden="1">[14]Calc!$I$38:$I$107</definedName>
    <definedName name="__50__123Graph_BCHART_30" hidden="1">[14]HOne!$C$88:$C$130</definedName>
    <definedName name="__51__123Graph_BCHART_29" hidden="1">[14]JTwo!$C$86:$C$116</definedName>
    <definedName name="__51__123Graph_BCHART_30" hidden="1">[14]HOne!$C$88:$C$130</definedName>
    <definedName name="__51__123Graph_BCHART_4" hidden="1">[14]Calc!$M$13:$M$53</definedName>
    <definedName name="__52__123Graph_BCHART_3" hidden="1">[14]Calc!$I$38:$I$107</definedName>
    <definedName name="__52__123Graph_BCHART_4" hidden="1">[14]Calc!$M$13:$M$53</definedName>
    <definedName name="__52__123Graph_BCHART_5" hidden="1">[14]Calc!$O$9:$O$36</definedName>
    <definedName name="__53__123Graph_BCHART_30" hidden="1">[14]HOne!$C$88:$C$130</definedName>
    <definedName name="__53__123Graph_BCHART_5" hidden="1">[14]Calc!$O$9:$O$36</definedName>
    <definedName name="__53__123Graph_BCHART_6" hidden="1">[14]Calc!$Q$9:$Q$41</definedName>
    <definedName name="__54__123Graph_BCHART_4" hidden="1">[14]Calc!$M$13:$M$53</definedName>
    <definedName name="__54__123Graph_BCHART_6" hidden="1">[14]Calc!$Q$9:$Q$41</definedName>
    <definedName name="__54__123Graph_BCHART_7" hidden="1">[14]Calc!$S$153:$S$688</definedName>
    <definedName name="__55__123Graph_BCHART_5" hidden="1">[14]Calc!$O$9:$O$36</definedName>
    <definedName name="__55__123Graph_BCHART_7" hidden="1">[14]Calc!$S$153:$S$688</definedName>
    <definedName name="__55__123Graph_BCHART_8" hidden="1">[14]Calc!$U$83:$U$153</definedName>
    <definedName name="__56__123Graph_BCHART_6" hidden="1">[14]Calc!$Q$9:$Q$41</definedName>
    <definedName name="__56__123Graph_BCHART_8" hidden="1">[14]Calc!$U$83:$U$153</definedName>
    <definedName name="__56__123Graph_BCHART_9" hidden="1">[14]Calc!$W$83:$W$153</definedName>
    <definedName name="__57__123Graph_BCHART_7" hidden="1">[14]Calc!$S$153:$S$688</definedName>
    <definedName name="__57__123Graph_BCHART_9" hidden="1">[14]Calc!$W$83:$W$153</definedName>
    <definedName name="__57__123Graph_CCHART_25" hidden="1">[14]GoSeven!$D$90:$D$105</definedName>
    <definedName name="__58__123Graph_BCHART_8" hidden="1">[14]Calc!$U$83:$U$153</definedName>
    <definedName name="__58__123Graph_CCHART_25" hidden="1">[14]GoSeven!$D$90:$D$105</definedName>
    <definedName name="__58__123Graph_CCHART_26" hidden="1">[14]GrThree!$D$90:$D$110</definedName>
    <definedName name="__59__123Graph_BCHART_9" hidden="1">[14]Calc!$W$83:$W$153</definedName>
    <definedName name="__59__123Graph_CCHART_26" hidden="1">[14]GrThree!$D$90:$D$110</definedName>
    <definedName name="__59__123Graph_CCHART_27" hidden="1">[14]HTwo!$D$88:$D$110</definedName>
    <definedName name="__6__123Graph_ACHART_1" hidden="1">[14]Calc!$D$38:$D$83</definedName>
    <definedName name="__6__123Graph_ACHART_11" hidden="1">[14]Calc!$Z$153:$Z$315</definedName>
    <definedName name="__6__123Graph_ACHART_12" hidden="1">[14]Calc!$X$153:$X$313</definedName>
    <definedName name="__60__123Graph_CCHART_25" hidden="1">[14]GoSeven!$D$90:$D$105</definedName>
    <definedName name="__60__123Graph_CCHART_27" hidden="1">[14]HTwo!$D$88:$D$110</definedName>
    <definedName name="__60__123Graph_CCHART_28" hidden="1">[14]JOne!$D$86:$D$98</definedName>
    <definedName name="__61__123Graph_CCHART_26" hidden="1">[14]GrThree!$D$90:$D$110</definedName>
    <definedName name="__61__123Graph_CCHART_28" hidden="1">[14]JOne!$D$86:$D$98</definedName>
    <definedName name="__61__123Graph_CCHART_29" hidden="1">[14]JTwo!$D$86:$D$98</definedName>
    <definedName name="__62__123Graph_CCHART_27" hidden="1">[14]HTwo!$D$88:$D$110</definedName>
    <definedName name="__62__123Graph_CCHART_29" hidden="1">[14]JTwo!$D$86:$D$98</definedName>
    <definedName name="__62__123Graph_CCHART_30" hidden="1">[14]HOne!$D$88:$D$110</definedName>
    <definedName name="__63__123Graph_CCHART_28" hidden="1">[14]JOne!$D$86:$D$98</definedName>
    <definedName name="__63__123Graph_CCHART_30" hidden="1">[14]HOne!$D$88:$D$110</definedName>
    <definedName name="__63__123Graph_DCHART_25" hidden="1">[14]GoSeven!$E$90:$E$105</definedName>
    <definedName name="__64__123Graph_CCHART_29" hidden="1">[14]JTwo!$D$86:$D$98</definedName>
    <definedName name="__64__123Graph_DCHART_25" hidden="1">[14]GoSeven!$E$90:$E$105</definedName>
    <definedName name="__64__123Graph_DCHART_26" hidden="1">[14]GrThree!$E$90:$E$110</definedName>
    <definedName name="__65__123Graph_CCHART_30" hidden="1">[14]HOne!$D$88:$D$110</definedName>
    <definedName name="__65__123Graph_DCHART_26" hidden="1">[14]GrThree!$E$90:$E$110</definedName>
    <definedName name="__65__123Graph_DCHART_27" hidden="1">[14]HTwo!$E$88:$E$110</definedName>
    <definedName name="__66__123Graph_DCHART_25" hidden="1">[14]GoSeven!$E$90:$E$105</definedName>
    <definedName name="__66__123Graph_DCHART_27" hidden="1">[14]HTwo!$E$88:$E$110</definedName>
    <definedName name="__66__123Graph_DCHART_28" hidden="1">[14]JOne!$E$86:$E$98</definedName>
    <definedName name="__67__123Graph_DCHART_26" hidden="1">[14]GrThree!$E$90:$E$110</definedName>
    <definedName name="__67__123Graph_DCHART_28" hidden="1">[14]JOne!$E$86:$E$98</definedName>
    <definedName name="__67__123Graph_DCHART_29" hidden="1">[14]JTwo!$E$86:$E$98</definedName>
    <definedName name="__68__123Graph_DCHART_27" hidden="1">[14]HTwo!$E$88:$E$110</definedName>
    <definedName name="__68__123Graph_DCHART_29" hidden="1">[14]JTwo!$E$86:$E$98</definedName>
    <definedName name="__68__123Graph_DCHART_30" hidden="1">[14]HOne!$E$86:$E$110</definedName>
    <definedName name="__69__123Graph_DCHART_28" hidden="1">[14]JOne!$E$86:$E$98</definedName>
    <definedName name="__69__123Graph_DCHART_30" hidden="1">[14]HOne!$E$86:$E$110</definedName>
    <definedName name="__69__123Graph_XCHART_10" hidden="1">[14]Calc!$A$153:$A$325</definedName>
    <definedName name="__7__123Graph_ACHART_10" hidden="1">[14]Calc!$AB$153:$AB$325</definedName>
    <definedName name="__7__123Graph_ACHART_12" hidden="1">[14]Calc!$X$153:$X$313</definedName>
    <definedName name="__7__123Graph_ACHART_13" hidden="1">[14]Calc!$AD$10:$AD$33</definedName>
    <definedName name="__70__123Graph_DCHART_29" hidden="1">[14]JTwo!$E$86:$E$98</definedName>
    <definedName name="__70__123Graph_XCHART_10" hidden="1">[14]Calc!$A$153:$A$325</definedName>
    <definedName name="__70__123Graph_XCHART_11" hidden="1">[14]Calc!$A$153:$A$315</definedName>
    <definedName name="__71__123Graph_DCHART_30" hidden="1">[14]HOne!$E$86:$E$110</definedName>
    <definedName name="__71__123Graph_XCHART_11" hidden="1">[14]Calc!$A$153:$A$315</definedName>
    <definedName name="__71__123Graph_XCHART_12" hidden="1">[14]Calc!$A$153:$A$313</definedName>
    <definedName name="__72__123Graph_XCHART_10" hidden="1">[14]Calc!$A$153:$A$325</definedName>
    <definedName name="__72__123Graph_XCHART_12" hidden="1">[14]Calc!$A$153:$A$313</definedName>
    <definedName name="__72__123Graph_XCHART_13" hidden="1">[14]Calc!$A$13:$A$33</definedName>
    <definedName name="__73__123Graph_XCHART_11" hidden="1">[14]Calc!$A$153:$A$315</definedName>
    <definedName name="__73__123Graph_XCHART_13" hidden="1">[14]Calc!$A$13:$A$33</definedName>
    <definedName name="__73__123Graph_XCHART_14" hidden="1">[14]Calc!$A$11:$A$28</definedName>
    <definedName name="__74__123Graph_XCHART_12" hidden="1">[14]Calc!$A$153:$A$313</definedName>
    <definedName name="__74__123Graph_XCHART_14" hidden="1">[14]Calc!$A$11:$A$28</definedName>
    <definedName name="__74__123Graph_XCHART_15" hidden="1">[14]Calc!$A$8:$A$19</definedName>
    <definedName name="__75__123Graph_XCHART_13" hidden="1">[14]Calc!$A$13:$A$33</definedName>
    <definedName name="__75__123Graph_XCHART_15" hidden="1">[14]Calc!$A$8:$A$19</definedName>
    <definedName name="__75__123Graph_XCHART_16" hidden="1">[14]Calc!$A$8:$A$21</definedName>
    <definedName name="__76__123Graph_XCHART_14" hidden="1">[14]Calc!$A$11:$A$28</definedName>
    <definedName name="__76__123Graph_XCHART_16" hidden="1">[14]Calc!$A$8:$A$21</definedName>
    <definedName name="__76__123Graph_XCHART_2" hidden="1">[14]Calc!$A$23:$A$58</definedName>
    <definedName name="__77__123Graph_XCHART_15" hidden="1">[14]Calc!$A$8:$A$19</definedName>
    <definedName name="__77__123Graph_XCHART_2" hidden="1">[14]Calc!$A$23:$A$58</definedName>
    <definedName name="__77__123Graph_XCHART_3" hidden="1">[14]Calc!$A$38:$A$107</definedName>
    <definedName name="__78__123Graph_XCHART_16" hidden="1">[14]Calc!$A$8:$A$21</definedName>
    <definedName name="__78__123Graph_XCHART_3" hidden="1">[14]Calc!$A$38:$A$107</definedName>
    <definedName name="__78__123Graph_XCHART_4" hidden="1">[14]Calc!$A$13:$A$53</definedName>
    <definedName name="__79__123Graph_XCHART_2" hidden="1">[14]Calc!$A$23:$A$58</definedName>
    <definedName name="__79__123Graph_XCHART_4" hidden="1">[14]Calc!$A$13:$A$53</definedName>
    <definedName name="__79__123Graph_XCHART_5" hidden="1">[14]Calc!$A$9:$A$36</definedName>
    <definedName name="__8__123Graph_ACHART_11" hidden="1">[14]Calc!$Z$153:$Z$315</definedName>
    <definedName name="__8__123Graph_ACHART_13" hidden="1">[14]Calc!$AD$10:$AD$33</definedName>
    <definedName name="__8__123Graph_ACHART_14" hidden="1">[14]Calc!$AH$10:$AH$28</definedName>
    <definedName name="__80__123Graph_XCHART_3" hidden="1">[14]Calc!$A$38:$A$107</definedName>
    <definedName name="__80__123Graph_XCHART_5" hidden="1">[14]Calc!$A$9:$A$36</definedName>
    <definedName name="__80__123Graph_XCHART_6" hidden="1">[14]Calc!$A$9:$A$41</definedName>
    <definedName name="__81__123Graph_XCHART_4" hidden="1">[14]Calc!$A$13:$A$53</definedName>
    <definedName name="__81__123Graph_XCHART_6" hidden="1">[14]Calc!$A$9:$A$41</definedName>
    <definedName name="__81__123Graph_XCHART_7" hidden="1">[14]Calc!$A$153:$A$688</definedName>
    <definedName name="__82__123Graph_XCHART_5" hidden="1">[14]Calc!$A$9:$A$36</definedName>
    <definedName name="__82__123Graph_XCHART_7" hidden="1">[14]Calc!$A$153:$A$688</definedName>
    <definedName name="__82__123Graph_XCHART_8" hidden="1">[14]Calc!$A$83:$A$154</definedName>
    <definedName name="__83__123Graph_XCHART_6" hidden="1">[14]Calc!$A$9:$A$41</definedName>
    <definedName name="__83__123Graph_XCHART_8" hidden="1">[14]Calc!$A$83:$A$154</definedName>
    <definedName name="__83__123Graph_XCHART_9" hidden="1">[14]Calc!$A$83:$A$153</definedName>
    <definedName name="__84__123Graph_XCHART_7" hidden="1">[14]Calc!$A$153:$A$688</definedName>
    <definedName name="__84__123Graph_XCHART_9" hidden="1">[14]Calc!$A$83:$A$153</definedName>
    <definedName name="__84_98CONSY" localSheetId="0">'[6]99 cons YTD'!#REF!</definedName>
    <definedName name="__84_98CONSY">'[6]99 cons YTD'!#REF!</definedName>
    <definedName name="__85__123Graph_XCHART_8" hidden="1">[14]Calc!$A$83:$A$154</definedName>
    <definedName name="__85MAAPRO_M" localSheetId="0">'[1]Cashflow Forecast Port'!#REF!</definedName>
    <definedName name="__85MAAPRO_M">'[1]Cashflow Forecast Port'!#REF!</definedName>
    <definedName name="__86__123Graph_XCHART_9" hidden="1">[14]Calc!$A$83:$A$153</definedName>
    <definedName name="__86MAAUGO_M" localSheetId="0">'[1]Cashflow Forecast Port'!#REF!</definedName>
    <definedName name="__86MAAUGO_M">'[1]Cashflow Forecast Port'!#REF!</definedName>
    <definedName name="__87MADECO_M" localSheetId="0">'[1]Cashflow Forecast Port'!#REF!</definedName>
    <definedName name="__87MADECO_M">'[1]Cashflow Forecast Port'!#REF!</definedName>
    <definedName name="__88MAFEBO_M" localSheetId="0">'[1]Cashflow Forecast Port'!#REF!</definedName>
    <definedName name="__88MAFEBO_M">'[1]Cashflow Forecast Port'!#REF!</definedName>
    <definedName name="__89MAJANO_M" localSheetId="0">'[1]Cashflow Forecast Port'!#REF!</definedName>
    <definedName name="__89MAJANO_M">'[1]Cashflow Forecast Port'!#REF!</definedName>
    <definedName name="__9__123Graph_ACHART_12" hidden="1">[14]Calc!$X$153:$X$313</definedName>
    <definedName name="__9__123Graph_ACHART_14" hidden="1">[14]Calc!$AH$10:$AH$28</definedName>
    <definedName name="__9__123Graph_ACHART_15" hidden="1">[14]Calc!$AJ$8:$AJ$19</definedName>
    <definedName name="__90MAJULO_M" localSheetId="0">'[1]Cashflow Forecast Port'!#REF!</definedName>
    <definedName name="__90MAJULO_M">'[1]Cashflow Forecast Port'!#REF!</definedName>
    <definedName name="__91MAJUNO_M" localSheetId="0">'[1]Cashflow Forecast Port'!#REF!</definedName>
    <definedName name="__91MAJUNO_M">'[1]Cashflow Forecast Port'!#REF!</definedName>
    <definedName name="__92MAMARO_M" localSheetId="0">'[1]Cashflow Forecast Port'!#REF!</definedName>
    <definedName name="__92MAMARO_M">'[1]Cashflow Forecast Port'!#REF!</definedName>
    <definedName name="__93MAMAYO_M" localSheetId="0">'[1]Cashflow Forecast Port'!#REF!</definedName>
    <definedName name="__93MAMAYO_M">'[1]Cashflow Forecast Port'!#REF!</definedName>
    <definedName name="__94MANOVO_M" localSheetId="0">'[1]Cashflow Forecast Port'!#REF!</definedName>
    <definedName name="__94MANOVO_M">'[1]Cashflow Forecast Port'!#REF!</definedName>
    <definedName name="__95MAOCTO_M" localSheetId="0">'[1]Cashflow Forecast Port'!#REF!</definedName>
    <definedName name="__95MAOCTO_M">'[1]Cashflow Forecast Port'!#REF!</definedName>
    <definedName name="__96MASEPO_M" localSheetId="0">'[1]Cashflow Forecast Port'!#REF!</definedName>
    <definedName name="__96MASEPO_M">'[1]Cashflow Forecast Port'!#REF!</definedName>
    <definedName name="__97MBAPRO_M" localSheetId="0">'[1]Cashflow Forecast Port'!#REF!</definedName>
    <definedName name="__97MBAPRO_M">'[1]Cashflow Forecast Port'!#REF!</definedName>
    <definedName name="__98CONSY" localSheetId="0">'[6]99 cons YTD'!#REF!</definedName>
    <definedName name="__98CONSY">'[6]99 cons YTD'!#REF!</definedName>
    <definedName name="__98MBAUGO_M" localSheetId="0">'[1]Cashflow Forecast Port'!#REF!</definedName>
    <definedName name="__98MBAUGO_M">'[1]Cashflow Forecast Port'!#REF!</definedName>
    <definedName name="__99MBDECO_M" localSheetId="0">'[1]Cashflow Forecast Port'!#REF!</definedName>
    <definedName name="__99MBDECO_M">'[1]Cashflow Forecast Port'!#REF!</definedName>
    <definedName name="__A100000" localSheetId="0">#REF!</definedName>
    <definedName name="__A100000">#REF!</definedName>
    <definedName name="__a11" localSheetId="0">[7]ЯНВАРЬ!#REF!</definedName>
    <definedName name="__a11">[7]ЯНВАРЬ!#REF!</definedName>
    <definedName name="__a63789" localSheetId="0" hidden="1">{#N/A,#N/A,FALSE,"Supuestos";#N/A,#N/A,FALSE,"Totales";#N/A,#N/A,FALSE,"UTE TDF";#N/A,#N/A,FALSE,"C. AUSTRAL";#N/A,#N/A,FALSE,"L. ATRAVESADO";#N/A,#N/A,FALSE,"FERNANDEZ  ORO";#N/A,#N/A,FALSE,"PORTEZUELOS";#N/A,#N/A,FALSE,"25 MM";#N/A,#N/A,FALSE,"SAN ROQUE";#N/A,#N/A,FALSE,"A.  PICHANA"}</definedName>
    <definedName name="__a63789" hidden="1">{#N/A,#N/A,FALSE,"Supuestos";#N/A,#N/A,FALSE,"Totales";#N/A,#N/A,FALSE,"UTE TDF";#N/A,#N/A,FALSE,"C. AUSTRAL";#N/A,#N/A,FALSE,"L. ATRAVESADO";#N/A,#N/A,FALSE,"FERNANDEZ  ORO";#N/A,#N/A,FALSE,"PORTEZUELOS";#N/A,#N/A,FALSE,"25 MM";#N/A,#N/A,FALSE,"SAN ROQUE";#N/A,#N/A,FALSE,"A.  PICHANA"}</definedName>
    <definedName name="__A65555" localSheetId="0">#REF!</definedName>
    <definedName name="__A65555">#REF!</definedName>
    <definedName name="__A70000" localSheetId="0">'[8]B-4'!#REF!</definedName>
    <definedName name="__A70000">'[8]B-4'!#REF!</definedName>
    <definedName name="__A80000" localSheetId="0">'[8]B-4'!#REF!</definedName>
    <definedName name="__A80000">'[8]B-4'!#REF!</definedName>
    <definedName name="__ala1" localSheetId="0">#REF!</definedName>
    <definedName name="__ala1">#REF!</definedName>
    <definedName name="__COS98" localSheetId="0" hidden="1">{#N/A,#N/A,FALSE,"Aging Summary";#N/A,#N/A,FALSE,"Ratio Analysis";#N/A,#N/A,FALSE,"Test 120 Day Accts";#N/A,#N/A,FALSE,"Tickmarks"}</definedName>
    <definedName name="__COS98" hidden="1">{#N/A,#N/A,FALSE,"Aging Summary";#N/A,#N/A,FALSE,"Ratio Analysis";#N/A,#N/A,FALSE,"Test 120 Day Accts";#N/A,#N/A,FALSE,"Tickmarks"}</definedName>
    <definedName name="__g12" localSheetId="0" hidden="1">{#N/A,#N/A,FALSE,"Supuestos";#N/A,#N/A,FALSE,"Totales";#N/A,#N/A,FALSE,"UTE TDF";#N/A,#N/A,FALSE,"C. AUSTRAL";#N/A,#N/A,FALSE,"L. ATRAVESADO";#N/A,#N/A,FALSE,"FERNANDEZ  ORO";#N/A,#N/A,FALSE,"PORTEZUELOS";#N/A,#N/A,FALSE,"25 MM";#N/A,#N/A,FALSE,"SAN ROQUE";#N/A,#N/A,FALSE,"A.  PICHANA"}</definedName>
    <definedName name="__g12" hidden="1">{#N/A,#N/A,FALSE,"Supuestos";#N/A,#N/A,FALSE,"Totales";#N/A,#N/A,FALSE,"UTE TDF";#N/A,#N/A,FALSE,"C. AUSTRAL";#N/A,#N/A,FALSE,"L. ATRAVESADO";#N/A,#N/A,FALSE,"FERNANDEZ  ORO";#N/A,#N/A,FALSE,"PORTEZUELOS";#N/A,#N/A,FALSE,"25 MM";#N/A,#N/A,FALSE,"SAN ROQUE";#N/A,#N/A,FALSE,"A.  PICHANA"}</definedName>
    <definedName name="__gg1" localSheetId="0" hidden="1">{#N/A,#N/A,FALSE,"Supuestos";#N/A,#N/A,FALSE,"Totales";#N/A,#N/A,FALSE,"UTE TDF";#N/A,#N/A,FALSE,"C. AUSTRAL";#N/A,#N/A,FALSE,"L. ATRAVESADO";#N/A,#N/A,FALSE,"FERNANDEZ  ORO";#N/A,#N/A,FALSE,"PORTEZUELOS";#N/A,#N/A,FALSE,"25 MM";#N/A,#N/A,FALSE,"SAN ROQUE";#N/A,#N/A,FALSE,"A.  PICHANA"}</definedName>
    <definedName name="__gg1" hidden="1">{#N/A,#N/A,FALSE,"Supuestos";#N/A,#N/A,FALSE,"Totales";#N/A,#N/A,FALSE,"UTE TDF";#N/A,#N/A,FALSE,"C. AUSTRAL";#N/A,#N/A,FALSE,"L. ATRAVESADO";#N/A,#N/A,FALSE,"FERNANDEZ  ORO";#N/A,#N/A,FALSE,"PORTEZUELOS";#N/A,#N/A,FALSE,"25 MM";#N/A,#N/A,FALSE,"SAN ROQUE";#N/A,#N/A,FALSE,"A.  PICHANA"}</definedName>
    <definedName name="__ggg1" localSheetId="0" hidden="1">{#N/A,#N/A,FALSE,"Supuestos";#N/A,#N/A,FALSE,"Totales";#N/A,#N/A,FALSE,"UTE TDF";#N/A,#N/A,FALSE,"C. AUSTRAL";#N/A,#N/A,FALSE,"L. ATRAVESADO";#N/A,#N/A,FALSE,"FERNANDEZ  ORO";#N/A,#N/A,FALSE,"PORTEZUELOS";#N/A,#N/A,FALSE,"25 MM";#N/A,#N/A,FALSE,"SAN ROQUE";#N/A,#N/A,FALSE,"A.  PICHANA"}</definedName>
    <definedName name="__ggg1" hidden="1">{#N/A,#N/A,FALSE,"Supuestos";#N/A,#N/A,FALSE,"Totales";#N/A,#N/A,FALSE,"UTE TDF";#N/A,#N/A,FALSE,"C. AUSTRAL";#N/A,#N/A,FALSE,"L. ATRAVESADO";#N/A,#N/A,FALSE,"FERNANDEZ  ORO";#N/A,#N/A,FALSE,"PORTEZUELOS";#N/A,#N/A,FALSE,"25 MM";#N/A,#N/A,FALSE,"SAN ROQUE";#N/A,#N/A,FALSE,"A.  PICHANA"}</definedName>
    <definedName name="__ggg2" localSheetId="0" hidden="1">{#N/A,#N/A,FALSE,"Supuestos";#N/A,#N/A,FALSE,"Totales";#N/A,#N/A,FALSE,"UTE TDF";#N/A,#N/A,FALSE,"C. AUSTRAL";#N/A,#N/A,FALSE,"L. ATRAVESADO";#N/A,#N/A,FALSE,"FERNANDEZ  ORO";#N/A,#N/A,FALSE,"PORTEZUELOS";#N/A,#N/A,FALSE,"25 MM";#N/A,#N/A,FALSE,"SAN ROQUE";#N/A,#N/A,FALSE,"A.  PICHANA"}</definedName>
    <definedName name="__ggg2" hidden="1">{#N/A,#N/A,FALSE,"Supuestos";#N/A,#N/A,FALSE,"Totales";#N/A,#N/A,FALSE,"UTE TDF";#N/A,#N/A,FALSE,"C. AUSTRAL";#N/A,#N/A,FALSE,"L. ATRAVESADO";#N/A,#N/A,FALSE,"FERNANDEZ  ORO";#N/A,#N/A,FALSE,"PORTEZUELOS";#N/A,#N/A,FALSE,"25 MM";#N/A,#N/A,FALSE,"SAN ROQUE";#N/A,#N/A,FALSE,"A.  PICHANA"}</definedName>
    <definedName name="__ggg5" localSheetId="0" hidden="1">{#N/A,#N/A,FALSE,"Supuestos";#N/A,#N/A,FALSE,"Totales";#N/A,#N/A,FALSE,"UTE TDF";#N/A,#N/A,FALSE,"C. AUSTRAL";#N/A,#N/A,FALSE,"L. ATRAVESADO";#N/A,#N/A,FALSE,"FERNANDEZ  ORO";#N/A,#N/A,FALSE,"PORTEZUELOS";#N/A,#N/A,FALSE,"25 MM";#N/A,#N/A,FALSE,"SAN ROQUE";#N/A,#N/A,FALSE,"A.  PICHANA"}</definedName>
    <definedName name="__ggg5" hidden="1">{#N/A,#N/A,FALSE,"Supuestos";#N/A,#N/A,FALSE,"Totales";#N/A,#N/A,FALSE,"UTE TDF";#N/A,#N/A,FALSE,"C. AUSTRAL";#N/A,#N/A,FALSE,"L. ATRAVESADO";#N/A,#N/A,FALSE,"FERNANDEZ  ORO";#N/A,#N/A,FALSE,"PORTEZUELOS";#N/A,#N/A,FALSE,"25 MM";#N/A,#N/A,FALSE,"SAN ROQUE";#N/A,#N/A,FALSE,"A.  PICHANA"}</definedName>
    <definedName name="__idc1" localSheetId="0">[2]Drawdown!#REF!</definedName>
    <definedName name="__idc1">[2]Drawdown!#REF!</definedName>
    <definedName name="__idc2" localSheetId="0">[2]Drawdown!#REF!</definedName>
    <definedName name="__idc2">[2]Drawdown!#REF!</definedName>
    <definedName name="__int1" localSheetId="0">'[2]Debt Service'!#REF!</definedName>
    <definedName name="__int1">'[2]Debt Service'!#REF!</definedName>
    <definedName name="__int2" localSheetId="0">'[2]Debt Service'!#REF!</definedName>
    <definedName name="__int2">'[2]Debt Service'!#REF!</definedName>
    <definedName name="__IntlFixup" hidden="1">TRUE</definedName>
    <definedName name="__IPC84" localSheetId="0">#REF!</definedName>
    <definedName name="__IPC84">#REF!</definedName>
    <definedName name="__IRR1" localSheetId="0">#REF!</definedName>
    <definedName name="__IRR1">#REF!</definedName>
    <definedName name="__jan01" localSheetId="0">#REF!</definedName>
    <definedName name="__jan01">#REF!</definedName>
    <definedName name="__key2" hidden="1">#REF!</definedName>
    <definedName name="__KRD1" localSheetId="0">[13]Loans!#REF!</definedName>
    <definedName name="__KRD1">[13]Loans!#REF!</definedName>
    <definedName name="__KRD2" localSheetId="0">[13]Loans!#REF!</definedName>
    <definedName name="__KRD2">[13]Loans!#REF!</definedName>
    <definedName name="__MAL1" localSheetId="0">#REF!</definedName>
    <definedName name="__MAL1">#REF!</definedName>
    <definedName name="__new95" localSheetId="0">#REF!</definedName>
    <definedName name="__new95">#REF!</definedName>
    <definedName name="__NIL1">'[5]P&amp;L CCI Detail'!$T$54</definedName>
    <definedName name="__NIL2">'[5]P&amp;L CCI Detail'!$T$61</definedName>
    <definedName name="__NIL3">'[5]P&amp;L CCI Detail'!$T$76</definedName>
    <definedName name="__NIL4">'[5]P&amp;L CCI Detail'!$T$84</definedName>
    <definedName name="__NIL5">'[5]P&amp;L CCI Detail'!$T$94</definedName>
    <definedName name="__NPV1" localSheetId="0">#REF!</definedName>
    <definedName name="__NPV1">#REF!</definedName>
    <definedName name="__PG1">'[1]Cashflow Forecast Port'!$B$1:$Z$33</definedName>
    <definedName name="__PG13" localSheetId="0">#REF!</definedName>
    <definedName name="__PG13">#REF!</definedName>
    <definedName name="__PG15" localSheetId="0">#REF!</definedName>
    <definedName name="__PG15">#REF!</definedName>
    <definedName name="__PG3">'[1]Cashflow Forecast Port'!$B$42:$Z$71</definedName>
    <definedName name="__PG4" localSheetId="0">#REF!</definedName>
    <definedName name="__PG4">#REF!</definedName>
    <definedName name="__PG5" localSheetId="0">#REF!</definedName>
    <definedName name="__PG5">#REF!</definedName>
    <definedName name="__PG9" localSheetId="0">#REF!</definedName>
    <definedName name="__PG9">#REF!</definedName>
    <definedName name="__ppp2">#N/A</definedName>
    <definedName name="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sal2" localSheetId="0" hidden="1">{"SALARIOS",#N/A,FALSE,"Hoja3";"SUELDOS EMPLEADOS",#N/A,FALSE,"Hoja4";"SUELDOS EJECUTIVOS",#N/A,FALSE,"Hoja5"}</definedName>
    <definedName name="__sal2" hidden="1">{"SALARIOS",#N/A,FALSE,"Hoja3";"SUELDOS EMPLEADOS",#N/A,FALSE,"Hoja4";"SUELDOS EJECUTIVOS",#N/A,FALSE,"Hoja5"}</definedName>
    <definedName name="__sul1" localSheetId="0">#REF!</definedName>
    <definedName name="__sul1">#REF!</definedName>
    <definedName name="__TAB2" localSheetId="0">#REF!</definedName>
    <definedName name="__TAB2">#REF!</definedName>
    <definedName name="__tax2">'[2]Tax &amp; Depreciation'!$A$102:$IV$102</definedName>
    <definedName name="__tax3">[2]Tax!$D$7:$AJ$79</definedName>
    <definedName name="__tyu1" localSheetId="0" hidden="1">{#N/A,#N/A,FALSE,"Supuestos";#N/A,#N/A,FALSE,"Totales";#N/A,#N/A,FALSE,"UTE TDF";#N/A,#N/A,FALSE,"C. AUSTRAL";#N/A,#N/A,FALSE,"L. ATRAVESADO";#N/A,#N/A,FALSE,"FERNANDEZ  ORO";#N/A,#N/A,FALSE,"PORTEZUELOS";#N/A,#N/A,FALSE,"25 MM";#N/A,#N/A,FALSE,"SAN ROQUE";#N/A,#N/A,FALSE,"A.  PICHANA"}</definedName>
    <definedName name="__tyu1" hidden="1">{#N/A,#N/A,FALSE,"Supuestos";#N/A,#N/A,FALSE,"Totales";#N/A,#N/A,FALSE,"UTE TDF";#N/A,#N/A,FALSE,"C. AUSTRAL";#N/A,#N/A,FALSE,"L. ATRAVESADO";#N/A,#N/A,FALSE,"FERNANDEZ  ORO";#N/A,#N/A,FALSE,"PORTEZUELOS";#N/A,#N/A,FALSE,"25 MM";#N/A,#N/A,FALSE,"SAN ROQUE";#N/A,#N/A,FALSE,"A.  PICHANA"}</definedName>
    <definedName name="__USD2003">'[12]FX rates'!$B$3</definedName>
    <definedName name="__USD2004">'[12]FX rates'!$B$2</definedName>
    <definedName name="__wrn1" localSheetId="0" hidden="1">{#N/A,#N/A,FALSE,"Aging Summary";#N/A,#N/A,FALSE,"Ratio Analysis";#N/A,#N/A,FALSE,"Test 120 Day Accts";#N/A,#N/A,FALSE,"Tickmarks"}</definedName>
    <definedName name="__wrn1" hidden="1">{#N/A,#N/A,FALSE,"Aging Summary";#N/A,#N/A,FALSE,"Ratio Analysis";#N/A,#N/A,FALSE,"Test 120 Day Accts";#N/A,#N/A,FALSE,"Tickmarks"}</definedName>
    <definedName name="__z001" localSheetId="0" hidden="1">{#N/A,#N/A,FALSE,"Supuestos";#N/A,#N/A,FALSE,"Totales";#N/A,#N/A,FALSE,"UTE TDF";#N/A,#N/A,FALSE,"C. AUSTRAL";#N/A,#N/A,FALSE,"L. ATRAVESADO";#N/A,#N/A,FALSE,"FERNANDEZ  ORO";#N/A,#N/A,FALSE,"PORTEZUELOS";#N/A,#N/A,FALSE,"25 MM";#N/A,#N/A,FALSE,"SAN ROQUE";#N/A,#N/A,FALSE,"A.  PICHANA"}</definedName>
    <definedName name="__z001" hidden="1">{#N/A,#N/A,FALSE,"Supuestos";#N/A,#N/A,FALSE,"Totales";#N/A,#N/A,FALSE,"UTE TDF";#N/A,#N/A,FALSE,"C. AUSTRAL";#N/A,#N/A,FALSE,"L. ATRAVESADO";#N/A,#N/A,FALSE,"FERNANDEZ  ORO";#N/A,#N/A,FALSE,"PORTEZUELOS";#N/A,#N/A,FALSE,"25 MM";#N/A,#N/A,FALSE,"SAN ROQUE";#N/A,#N/A,FALSE,"A.  PICHANA"}</definedName>
    <definedName name="__z01" localSheetId="0" hidden="1">{#N/A,#N/A,FALSE,"Supuestos";#N/A,#N/A,FALSE,"Totales";#N/A,#N/A,FALSE,"UTE TDF";#N/A,#N/A,FALSE,"C. AUSTRAL";#N/A,#N/A,FALSE,"L. ATRAVESADO";#N/A,#N/A,FALSE,"FERNANDEZ  ORO";#N/A,#N/A,FALSE,"PORTEZUELOS";#N/A,#N/A,FALSE,"25 MM";#N/A,#N/A,FALSE,"SAN ROQUE";#N/A,#N/A,FALSE,"A.  PICHANA"}</definedName>
    <definedName name="__z01" hidden="1">{#N/A,#N/A,FALSE,"Supuestos";#N/A,#N/A,FALSE,"Totales";#N/A,#N/A,FALSE,"UTE TDF";#N/A,#N/A,FALSE,"C. AUSTRAL";#N/A,#N/A,FALSE,"L. ATRAVESADO";#N/A,#N/A,FALSE,"FERNANDEZ  ORO";#N/A,#N/A,FALSE,"PORTEZUELOS";#N/A,#N/A,FALSE,"25 MM";#N/A,#N/A,FALSE,"SAN ROQUE";#N/A,#N/A,FALSE,"A.  PICHANA"}</definedName>
    <definedName name="__z1" localSheetId="0" hidden="1">{#N/A,#N/A,FALSE,"Supuestos";#N/A,#N/A,FALSE,"Totales";#N/A,#N/A,FALSE,"UTE TDF";#N/A,#N/A,FALSE,"C. AUSTRAL";#N/A,#N/A,FALSE,"L. ATRAVESADO";#N/A,#N/A,FALSE,"FERNANDEZ  ORO";#N/A,#N/A,FALSE,"PORTEZUELOS";#N/A,#N/A,FALSE,"25 MM";#N/A,#N/A,FALSE,"SAN ROQUE";#N/A,#N/A,FALSE,"A.  PICHANA"}</definedName>
    <definedName name="__z1" hidden="1">{#N/A,#N/A,FALSE,"Supuestos";#N/A,#N/A,FALSE,"Totales";#N/A,#N/A,FALSE,"UTE TDF";#N/A,#N/A,FALSE,"C. AUSTRAL";#N/A,#N/A,FALSE,"L. ATRAVESADO";#N/A,#N/A,FALSE,"FERNANDEZ  ORO";#N/A,#N/A,FALSE,"PORTEZUELOS";#N/A,#N/A,FALSE,"25 MM";#N/A,#N/A,FALSE,"SAN ROQUE";#N/A,#N/A,FALSE,"A.  PICHANA"}</definedName>
    <definedName name="__z111" localSheetId="0" hidden="1">{#VALUE!,#N/A,FALSE,0;#N/A,#N/A,FALSE,0;#N/A,#N/A,FALSE,0;#N/A,#N/A,FALSE,0;#N/A,#N/A,FALSE,0;#N/A,#N/A,FALSE,0;#N/A,#N/A,FALSE,0;#N/A,#N/A,FALSE,0;#N/A,#N/A,FALSE,0;#N/A,#N/A,FALSE,0}</definedName>
    <definedName name="__z111" hidden="1">{#VALUE!,#N/A,FALSE,0;#N/A,#N/A,FALSE,0;#N/A,#N/A,FALSE,0;#N/A,#N/A,FALSE,0;#N/A,#N/A,FALSE,0;#N/A,#N/A,FALSE,0;#N/A,#N/A,FALSE,0;#N/A,#N/A,FALSE,0;#N/A,#N/A,FALSE,0;#N/A,#N/A,FALSE,0}</definedName>
    <definedName name="__z1236" localSheetId="0" hidden="1">{#VALUE!,#N/A,FALSE,0;#N/A,#N/A,FALSE,0;#N/A,#N/A,FALSE,0;#N/A,#N/A,FALSE,0;#N/A,#N/A,FALSE,0;#N/A,#N/A,FALSE,0;#N/A,#N/A,FALSE,0;#N/A,#N/A,FALSE,0;#N/A,#N/A,FALSE,0;#N/A,#N/A,FALSE,0}</definedName>
    <definedName name="__z1236" hidden="1">{#VALUE!,#N/A,FALSE,0;#N/A,#N/A,FALSE,0;#N/A,#N/A,FALSE,0;#N/A,#N/A,FALSE,0;#N/A,#N/A,FALSE,0;#N/A,#N/A,FALSE,0;#N/A,#N/A,FALSE,0;#N/A,#N/A,FALSE,0;#N/A,#N/A,FALSE,0;#N/A,#N/A,FALSE,0}</definedName>
    <definedName name="__z2" localSheetId="0" hidden="1">{#N/A,#N/A,FALSE,"Supuestos";#N/A,#N/A,FALSE,"Totales";#N/A,#N/A,FALSE,"UTE TDF";#N/A,#N/A,FALSE,"C. AUSTRAL";#N/A,#N/A,FALSE,"L. ATRAVESADO";#N/A,#N/A,FALSE,"FERNANDEZ  ORO";#N/A,#N/A,FALSE,"PORTEZUELOS";#N/A,#N/A,FALSE,"25 MM";#N/A,#N/A,FALSE,"SAN ROQUE";#N/A,#N/A,FALSE,"A.  PICHANA"}</definedName>
    <definedName name="__z2" hidden="1">{#N/A,#N/A,FALSE,"Supuestos";#N/A,#N/A,FALSE,"Totales";#N/A,#N/A,FALSE,"UTE TDF";#N/A,#N/A,FALSE,"C. AUSTRAL";#N/A,#N/A,FALSE,"L. ATRAVESADO";#N/A,#N/A,FALSE,"FERNANDEZ  ORO";#N/A,#N/A,FALSE,"PORTEZUELOS";#N/A,#N/A,FALSE,"25 MM";#N/A,#N/A,FALSE,"SAN ROQUE";#N/A,#N/A,FALSE,"A.  PICHANA"}</definedName>
    <definedName name="__z223" localSheetId="0" hidden="1">{#N/A,#N/A,FALSE,"Supuestos";#N/A,#N/A,FALSE,"Totales";#N/A,#N/A,FALSE,"UTE TDF";#N/A,#N/A,FALSE,"C. AUSTRAL";#N/A,#N/A,FALSE,"L. ATRAVESADO";#N/A,#N/A,FALSE,"FERNANDEZ  ORO";#N/A,#N/A,FALSE,"PORTEZUELOS";#N/A,#N/A,FALSE,"25 MM";#N/A,#N/A,FALSE,"SAN ROQUE";#N/A,#N/A,FALSE,"A.  PICHANA"}</definedName>
    <definedName name="__z223" hidden="1">{#N/A,#N/A,FALSE,"Supuestos";#N/A,#N/A,FALSE,"Totales";#N/A,#N/A,FALSE,"UTE TDF";#N/A,#N/A,FALSE,"C. AUSTRAL";#N/A,#N/A,FALSE,"L. ATRAVESADO";#N/A,#N/A,FALSE,"FERNANDEZ  ORO";#N/A,#N/A,FALSE,"PORTEZUELOS";#N/A,#N/A,FALSE,"25 MM";#N/A,#N/A,FALSE,"SAN ROQUE";#N/A,#N/A,FALSE,"A.  PICHANA"}</definedName>
    <definedName name="__z3" localSheetId="0" hidden="1">{#N/A,#N/A,FALSE,"Supuestos";#N/A,#N/A,FALSE,"Totales";#N/A,#N/A,FALSE,"UTE TDF";#N/A,#N/A,FALSE,"C. AUSTRAL";#N/A,#N/A,FALSE,"L. ATRAVESADO";#N/A,#N/A,FALSE,"FERNANDEZ  ORO";#N/A,#N/A,FALSE,"PORTEZUELOS";#N/A,#N/A,FALSE,"25 MM";#N/A,#N/A,FALSE,"SAN ROQUE";#N/A,#N/A,FALSE,"A.  PICHANA"}</definedName>
    <definedName name="__z3" hidden="1">{#N/A,#N/A,FALSE,"Supuestos";#N/A,#N/A,FALSE,"Totales";#N/A,#N/A,FALSE,"UTE TDF";#N/A,#N/A,FALSE,"C. AUSTRAL";#N/A,#N/A,FALSE,"L. ATRAVESADO";#N/A,#N/A,FALSE,"FERNANDEZ  ORO";#N/A,#N/A,FALSE,"PORTEZUELOS";#N/A,#N/A,FALSE,"25 MM";#N/A,#N/A,FALSE,"SAN ROQUE";#N/A,#N/A,FALSE,"A.  PICHANA"}</definedName>
    <definedName name="__z356" localSheetId="0" hidden="1">{#N/A,#N/A,FALSE,"Supuestos";#N/A,#N/A,FALSE,"Totales";#N/A,#N/A,FALSE,"UTE TDF";#N/A,#N/A,FALSE,"C. AUSTRAL";#N/A,#N/A,FALSE,"L. ATRAVESADO";#N/A,#N/A,FALSE,"FERNANDEZ  ORO";#N/A,#N/A,FALSE,"PORTEZUELOS";#N/A,#N/A,FALSE,"25 MM";#N/A,#N/A,FALSE,"SAN ROQUE";#N/A,#N/A,FALSE,"A.  PICHANA"}</definedName>
    <definedName name="__z356" hidden="1">{#N/A,#N/A,FALSE,"Supuestos";#N/A,#N/A,FALSE,"Totales";#N/A,#N/A,FALSE,"UTE TDF";#N/A,#N/A,FALSE,"C. AUSTRAL";#N/A,#N/A,FALSE,"L. ATRAVESADO";#N/A,#N/A,FALSE,"FERNANDEZ  ORO";#N/A,#N/A,FALSE,"PORTEZUELOS";#N/A,#N/A,FALSE,"25 MM";#N/A,#N/A,FALSE,"SAN ROQUE";#N/A,#N/A,FALSE,"A.  PICHANA"}</definedName>
    <definedName name="__z357" localSheetId="0" hidden="1">{#N/A,#N/A,FALSE,"Supuestos";#N/A,#N/A,FALSE,"Totales";#N/A,#N/A,FALSE,"UTE TDF";#N/A,#N/A,FALSE,"C. AUSTRAL";#N/A,#N/A,FALSE,"L. ATRAVESADO";#N/A,#N/A,FALSE,"FERNANDEZ  ORO";#N/A,#N/A,FALSE,"PORTEZUELOS";#N/A,#N/A,FALSE,"25 MM";#N/A,#N/A,FALSE,"SAN ROQUE";#N/A,#N/A,FALSE,"A.  PICHANA"}</definedName>
    <definedName name="__z357" hidden="1">{#N/A,#N/A,FALSE,"Supuestos";#N/A,#N/A,FALSE,"Totales";#N/A,#N/A,FALSE,"UTE TDF";#N/A,#N/A,FALSE,"C. AUSTRAL";#N/A,#N/A,FALSE,"L. ATRAVESADO";#N/A,#N/A,FALSE,"FERNANDEZ  ORO";#N/A,#N/A,FALSE,"PORTEZUELOS";#N/A,#N/A,FALSE,"25 MM";#N/A,#N/A,FALSE,"SAN ROQUE";#N/A,#N/A,FALSE,"A.  PICHANA"}</definedName>
    <definedName name="__z36" localSheetId="0" hidden="1">{#N/A,#N/A,FALSE,"Supuestos";#N/A,#N/A,FALSE,"Totales";#N/A,#N/A,FALSE,"UTE TDF";#N/A,#N/A,FALSE,"C. AUSTRAL";#N/A,#N/A,FALSE,"L. ATRAVESADO";#N/A,#N/A,FALSE,"FERNANDEZ  ORO";#N/A,#N/A,FALSE,"PORTEZUELOS";#N/A,#N/A,FALSE,"25 MM";#N/A,#N/A,FALSE,"SAN ROQUE";#N/A,#N/A,FALSE,"A.  PICHANA"}</definedName>
    <definedName name="__z36" hidden="1">{#N/A,#N/A,FALSE,"Supuestos";#N/A,#N/A,FALSE,"Totales";#N/A,#N/A,FALSE,"UTE TDF";#N/A,#N/A,FALSE,"C. AUSTRAL";#N/A,#N/A,FALSE,"L. ATRAVESADO";#N/A,#N/A,FALSE,"FERNANDEZ  ORO";#N/A,#N/A,FALSE,"PORTEZUELOS";#N/A,#N/A,FALSE,"25 MM";#N/A,#N/A,FALSE,"SAN ROQUE";#N/A,#N/A,FALSE,"A.  PICHANA"}</definedName>
    <definedName name="__z4" localSheetId="0" hidden="1">{#N/A,#N/A,FALSE,"Supuestos";#N/A,#N/A,FALSE,"Totales";#N/A,#N/A,FALSE,"UTE TDF";#N/A,#N/A,FALSE,"C. AUSTRAL";#N/A,#N/A,FALSE,"L. ATRAVESADO";#N/A,#N/A,FALSE,"FERNANDEZ  ORO";#N/A,#N/A,FALSE,"PORTEZUELOS";#N/A,#N/A,FALSE,"25 MM";#N/A,#N/A,FALSE,"SAN ROQUE";#N/A,#N/A,FALSE,"A.  PICHANA"}</definedName>
    <definedName name="__z4" hidden="1">{#N/A,#N/A,FALSE,"Supuestos";#N/A,#N/A,FALSE,"Totales";#N/A,#N/A,FALSE,"UTE TDF";#N/A,#N/A,FALSE,"C. AUSTRAL";#N/A,#N/A,FALSE,"L. ATRAVESADO";#N/A,#N/A,FALSE,"FERNANDEZ  ORO";#N/A,#N/A,FALSE,"PORTEZUELOS";#N/A,#N/A,FALSE,"25 MM";#N/A,#N/A,FALSE,"SAN ROQUE";#N/A,#N/A,FALSE,"A.  PICHANA"}</definedName>
    <definedName name="__z456" localSheetId="0" hidden="1">{#N/A,#N/A,FALSE,"Supuestos";#N/A,#N/A,FALSE,"Totales";#N/A,#N/A,FALSE,"UTE TDF";#N/A,#N/A,FALSE,"C. AUSTRAL";#N/A,#N/A,FALSE,"L. ATRAVESADO";#N/A,#N/A,FALSE,"FERNANDEZ  ORO";#N/A,#N/A,FALSE,"PORTEZUELOS";#N/A,#N/A,FALSE,"25 MM";#N/A,#N/A,FALSE,"SAN ROQUE";#N/A,#N/A,FALSE,"A.  PICHANA"}</definedName>
    <definedName name="__z456" hidden="1">{#N/A,#N/A,FALSE,"Supuestos";#N/A,#N/A,FALSE,"Totales";#N/A,#N/A,FALSE,"UTE TDF";#N/A,#N/A,FALSE,"C. AUSTRAL";#N/A,#N/A,FALSE,"L. ATRAVESADO";#N/A,#N/A,FALSE,"FERNANDEZ  ORO";#N/A,#N/A,FALSE,"PORTEZUELOS";#N/A,#N/A,FALSE,"25 MM";#N/A,#N/A,FALSE,"SAN ROQUE";#N/A,#N/A,FALSE,"A.  PICHANA"}</definedName>
    <definedName name="__z4561" localSheetId="0" hidden="1">{#N/A,#N/A,FALSE,"Supuestos";#N/A,#N/A,FALSE,"Totales";#N/A,#N/A,FALSE,"UTE TDF";#N/A,#N/A,FALSE,"C. AUSTRAL";#N/A,#N/A,FALSE,"L. ATRAVESADO";#N/A,#N/A,FALSE,"FERNANDEZ  ORO";#N/A,#N/A,FALSE,"PORTEZUELOS";#N/A,#N/A,FALSE,"25 MM";#N/A,#N/A,FALSE,"SAN ROQUE";#N/A,#N/A,FALSE,"A.  PICHANA"}</definedName>
    <definedName name="__z4561" hidden="1">{#N/A,#N/A,FALSE,"Supuestos";#N/A,#N/A,FALSE,"Totales";#N/A,#N/A,FALSE,"UTE TDF";#N/A,#N/A,FALSE,"C. AUSTRAL";#N/A,#N/A,FALSE,"L. ATRAVESADO";#N/A,#N/A,FALSE,"FERNANDEZ  ORO";#N/A,#N/A,FALSE,"PORTEZUELOS";#N/A,#N/A,FALSE,"25 MM";#N/A,#N/A,FALSE,"SAN ROQUE";#N/A,#N/A,FALSE,"A.  PICHANA"}</definedName>
    <definedName name="__z5" localSheetId="0" hidden="1">{#N/A,#N/A,FALSE,"Supuestos";#N/A,#N/A,FALSE,"Totales";#N/A,#N/A,FALSE,"UTE TDF";#N/A,#N/A,FALSE,"C. AUSTRAL";#N/A,#N/A,FALSE,"L. ATRAVESADO";#N/A,#N/A,FALSE,"FERNANDEZ  ORO";#N/A,#N/A,FALSE,"PORTEZUELOS";#N/A,#N/A,FALSE,"25 MM";#N/A,#N/A,FALSE,"SAN ROQUE";#N/A,#N/A,FALSE,"A.  PICHANA"}</definedName>
    <definedName name="__z5" hidden="1">{#N/A,#N/A,FALSE,"Supuestos";#N/A,#N/A,FALSE,"Totales";#N/A,#N/A,FALSE,"UTE TDF";#N/A,#N/A,FALSE,"C. AUSTRAL";#N/A,#N/A,FALSE,"L. ATRAVESADO";#N/A,#N/A,FALSE,"FERNANDEZ  ORO";#N/A,#N/A,FALSE,"PORTEZUELOS";#N/A,#N/A,FALSE,"25 MM";#N/A,#N/A,FALSE,"SAN ROQUE";#N/A,#N/A,FALSE,"A.  PICHANA"}</definedName>
    <definedName name="__z56" localSheetId="0" hidden="1">{#N/A,#N/A,FALSE,"Supuestos";#N/A,#N/A,FALSE,"Totales";#N/A,#N/A,FALSE,"UTE TDF";#N/A,#N/A,FALSE,"C. AUSTRAL";#N/A,#N/A,FALSE,"L. ATRAVESADO";#N/A,#N/A,FALSE,"FERNANDEZ  ORO";#N/A,#N/A,FALSE,"PORTEZUELOS";#N/A,#N/A,FALSE,"25 MM";#N/A,#N/A,FALSE,"SAN ROQUE";#N/A,#N/A,FALSE,"A.  PICHANA"}</definedName>
    <definedName name="__z56" hidden="1">{#N/A,#N/A,FALSE,"Supuestos";#N/A,#N/A,FALSE,"Totales";#N/A,#N/A,FALSE,"UTE TDF";#N/A,#N/A,FALSE,"C. AUSTRAL";#N/A,#N/A,FALSE,"L. ATRAVESADO";#N/A,#N/A,FALSE,"FERNANDEZ  ORO";#N/A,#N/A,FALSE,"PORTEZUELOS";#N/A,#N/A,FALSE,"25 MM";#N/A,#N/A,FALSE,"SAN ROQUE";#N/A,#N/A,FALSE,"A.  PICHANA"}</definedName>
    <definedName name="__z657" localSheetId="0" hidden="1">{#N/A,#N/A,FALSE,"Supuestos";#N/A,#N/A,FALSE,"Totales";#N/A,#N/A,FALSE,"UTE TDF";#N/A,#N/A,FALSE,"C. AUSTRAL";#N/A,#N/A,FALSE,"L. ATRAVESADO";#N/A,#N/A,FALSE,"FERNANDEZ  ORO";#N/A,#N/A,FALSE,"PORTEZUELOS";#N/A,#N/A,FALSE,"25 MM";#N/A,#N/A,FALSE,"SAN ROQUE";#N/A,#N/A,FALSE,"A.  PICHANA"}</definedName>
    <definedName name="__z657" hidden="1">{#N/A,#N/A,FALSE,"Supuestos";#N/A,#N/A,FALSE,"Totales";#N/A,#N/A,FALSE,"UTE TDF";#N/A,#N/A,FALSE,"C. AUSTRAL";#N/A,#N/A,FALSE,"L. ATRAVESADO";#N/A,#N/A,FALSE,"FERNANDEZ  ORO";#N/A,#N/A,FALSE,"PORTEZUELOS";#N/A,#N/A,FALSE,"25 MM";#N/A,#N/A,FALSE,"SAN ROQUE";#N/A,#N/A,FALSE,"A.  PICHANA"}</definedName>
    <definedName name="__z69" localSheetId="0" hidden="1">{#N/A,#N/A,FALSE,"Supuestos";#N/A,#N/A,FALSE,"Totales";#N/A,#N/A,FALSE,"UTE TDF";#N/A,#N/A,FALSE,"C. AUSTRAL";#N/A,#N/A,FALSE,"L. ATRAVESADO";#N/A,#N/A,FALSE,"FERNANDEZ  ORO";#N/A,#N/A,FALSE,"PORTEZUELOS";#N/A,#N/A,FALSE,"25 MM";#N/A,#N/A,FALSE,"SAN ROQUE";#N/A,#N/A,FALSE,"A.  PICHANA"}</definedName>
    <definedName name="__z69" hidden="1">{#N/A,#N/A,FALSE,"Supuestos";#N/A,#N/A,FALSE,"Totales";#N/A,#N/A,FALSE,"UTE TDF";#N/A,#N/A,FALSE,"C. AUSTRAL";#N/A,#N/A,FALSE,"L. ATRAVESADO";#N/A,#N/A,FALSE,"FERNANDEZ  ORO";#N/A,#N/A,FALSE,"PORTEZUELOS";#N/A,#N/A,FALSE,"25 MM";#N/A,#N/A,FALSE,"SAN ROQUE";#N/A,#N/A,FALSE,"A.  PICHANA"}</definedName>
    <definedName name="__z741" localSheetId="0" hidden="1">{#N/A,#N/A,FALSE,"Supuestos";#N/A,#N/A,FALSE,"Totales";#N/A,#N/A,FALSE,"UTE TDF";#N/A,#N/A,FALSE,"C. AUSTRAL";#N/A,#N/A,FALSE,"L. ATRAVESADO";#N/A,#N/A,FALSE,"FERNANDEZ  ORO";#N/A,#N/A,FALSE,"PORTEZUELOS";#N/A,#N/A,FALSE,"25 MM";#N/A,#N/A,FALSE,"SAN ROQUE";#N/A,#N/A,FALSE,"A.  PICHANA"}</definedName>
    <definedName name="__z741" hidden="1">{#N/A,#N/A,FALSE,"Supuestos";#N/A,#N/A,FALSE,"Totales";#N/A,#N/A,FALSE,"UTE TDF";#N/A,#N/A,FALSE,"C. AUSTRAL";#N/A,#N/A,FALSE,"L. ATRAVESADO";#N/A,#N/A,FALSE,"FERNANDEZ  ORO";#N/A,#N/A,FALSE,"PORTEZUELOS";#N/A,#N/A,FALSE,"25 MM";#N/A,#N/A,FALSE,"SAN ROQUE";#N/A,#N/A,FALSE,"A.  PICHANA"}</definedName>
    <definedName name="__z742" localSheetId="0" hidden="1">{#VALUE!,#N/A,FALSE,0;#N/A,#N/A,FALSE,0;#N/A,#N/A,FALSE,0;#N/A,#N/A,FALSE,0;#N/A,#N/A,FALSE,0;#N/A,#N/A,FALSE,0;#N/A,#N/A,FALSE,0;#N/A,#N/A,FALSE,0;#N/A,#N/A,FALSE,0;#N/A,#N/A,FALSE,0}</definedName>
    <definedName name="__z742" hidden="1">{#VALUE!,#N/A,FALSE,0;#N/A,#N/A,FALSE,0;#N/A,#N/A,FALSE,0;#N/A,#N/A,FALSE,0;#N/A,#N/A,FALSE,0;#N/A,#N/A,FALSE,0;#N/A,#N/A,FALSE,0;#N/A,#N/A,FALSE,0;#N/A,#N/A,FALSE,0;#N/A,#N/A,FALSE,0}</definedName>
    <definedName name="__z743" localSheetId="0" hidden="1">{#N/A,#N/A,FALSE,"Supuestos";#N/A,#N/A,FALSE,"Totales";#N/A,#N/A,FALSE,"UTE TDF";#N/A,#N/A,FALSE,"C. AUSTRAL";#N/A,#N/A,FALSE,"L. ATRAVESADO";#N/A,#N/A,FALSE,"FERNANDEZ  ORO";#N/A,#N/A,FALSE,"PORTEZUELOS";#N/A,#N/A,FALSE,"25 MM";#N/A,#N/A,FALSE,"SAN ROQUE";#N/A,#N/A,FALSE,"A.  PICHANA"}</definedName>
    <definedName name="__z743" hidden="1">{#N/A,#N/A,FALSE,"Supuestos";#N/A,#N/A,FALSE,"Totales";#N/A,#N/A,FALSE,"UTE TDF";#N/A,#N/A,FALSE,"C. AUSTRAL";#N/A,#N/A,FALSE,"L. ATRAVESADO";#N/A,#N/A,FALSE,"FERNANDEZ  ORO";#N/A,#N/A,FALSE,"PORTEZUELOS";#N/A,#N/A,FALSE,"25 MM";#N/A,#N/A,FALSE,"SAN ROQUE";#N/A,#N/A,FALSE,"A.  PICHANA"}</definedName>
    <definedName name="__z748" localSheetId="0" hidden="1">{#N/A,#N/A,FALSE,"Supuestos";#N/A,#N/A,FALSE,"Totales";#N/A,#N/A,FALSE,"UTE TDF";#N/A,#N/A,FALSE,"C. AUSTRAL";#N/A,#N/A,FALSE,"L. ATRAVESADO";#N/A,#N/A,FALSE,"FERNANDEZ  ORO";#N/A,#N/A,FALSE,"PORTEZUELOS";#N/A,#N/A,FALSE,"25 MM";#N/A,#N/A,FALSE,"SAN ROQUE";#N/A,#N/A,FALSE,"A.  PICHANA"}</definedName>
    <definedName name="__z748" hidden="1">{#N/A,#N/A,FALSE,"Supuestos";#N/A,#N/A,FALSE,"Totales";#N/A,#N/A,FALSE,"UTE TDF";#N/A,#N/A,FALSE,"C. AUSTRAL";#N/A,#N/A,FALSE,"L. ATRAVESADO";#N/A,#N/A,FALSE,"FERNANDEZ  ORO";#N/A,#N/A,FALSE,"PORTEZUELOS";#N/A,#N/A,FALSE,"25 MM";#N/A,#N/A,FALSE,"SAN ROQUE";#N/A,#N/A,FALSE,"A.  PICHANA"}</definedName>
    <definedName name="__z75" localSheetId="0" hidden="1">{#N/A,#N/A,FALSE,"Supuestos";#N/A,#N/A,FALSE,"Totales";#N/A,#N/A,FALSE,"UTE TDF";#N/A,#N/A,FALSE,"C. AUSTRAL";#N/A,#N/A,FALSE,"L. ATRAVESADO";#N/A,#N/A,FALSE,"FERNANDEZ  ORO";#N/A,#N/A,FALSE,"PORTEZUELOS";#N/A,#N/A,FALSE,"25 MM";#N/A,#N/A,FALSE,"SAN ROQUE";#N/A,#N/A,FALSE,"A.  PICHANA"}</definedName>
    <definedName name="__z75" hidden="1">{#N/A,#N/A,FALSE,"Supuestos";#N/A,#N/A,FALSE,"Totales";#N/A,#N/A,FALSE,"UTE TDF";#N/A,#N/A,FALSE,"C. AUSTRAL";#N/A,#N/A,FALSE,"L. ATRAVESADO";#N/A,#N/A,FALSE,"FERNANDEZ  ORO";#N/A,#N/A,FALSE,"PORTEZUELOS";#N/A,#N/A,FALSE,"25 MM";#N/A,#N/A,FALSE,"SAN ROQUE";#N/A,#N/A,FALSE,"A.  PICHANA"}</definedName>
    <definedName name="__z753" localSheetId="0" hidden="1">{#N/A,#N/A,FALSE,"Supuestos";#N/A,#N/A,FALSE,"Totales";#N/A,#N/A,FALSE,"UTE TDF";#N/A,#N/A,FALSE,"C. AUSTRAL";#N/A,#N/A,FALSE,"L. ATRAVESADO";#N/A,#N/A,FALSE,"FERNANDEZ  ORO";#N/A,#N/A,FALSE,"PORTEZUELOS";#N/A,#N/A,FALSE,"25 MM";#N/A,#N/A,FALSE,"SAN ROQUE";#N/A,#N/A,FALSE,"A.  PICHANA"}</definedName>
    <definedName name="__z753" hidden="1">{#N/A,#N/A,FALSE,"Supuestos";#N/A,#N/A,FALSE,"Totales";#N/A,#N/A,FALSE,"UTE TDF";#N/A,#N/A,FALSE,"C. AUSTRAL";#N/A,#N/A,FALSE,"L. ATRAVESADO";#N/A,#N/A,FALSE,"FERNANDEZ  ORO";#N/A,#N/A,FALSE,"PORTEZUELOS";#N/A,#N/A,FALSE,"25 MM";#N/A,#N/A,FALSE,"SAN ROQUE";#N/A,#N/A,FALSE,"A.  PICHANA"}</definedName>
    <definedName name="__z759" localSheetId="0" hidden="1">{#N/A,#N/A,FALSE,"Supuestos";#N/A,#N/A,FALSE,"Totales";#N/A,#N/A,FALSE,"UTE TDF";#N/A,#N/A,FALSE,"C. AUSTRAL";#N/A,#N/A,FALSE,"L. ATRAVESADO";#N/A,#N/A,FALSE,"FERNANDEZ  ORO";#N/A,#N/A,FALSE,"PORTEZUELOS";#N/A,#N/A,FALSE,"25 MM";#N/A,#N/A,FALSE,"SAN ROQUE";#N/A,#N/A,FALSE,"A.  PICHANA"}</definedName>
    <definedName name="__z759" hidden="1">{#N/A,#N/A,FALSE,"Supuestos";#N/A,#N/A,FALSE,"Totales";#N/A,#N/A,FALSE,"UTE TDF";#N/A,#N/A,FALSE,"C. AUSTRAL";#N/A,#N/A,FALSE,"L. ATRAVESADO";#N/A,#N/A,FALSE,"FERNANDEZ  ORO";#N/A,#N/A,FALSE,"PORTEZUELOS";#N/A,#N/A,FALSE,"25 MM";#N/A,#N/A,FALSE,"SAN ROQUE";#N/A,#N/A,FALSE,"A.  PICHANA"}</definedName>
    <definedName name="__z789" localSheetId="0" hidden="1">{#VALUE!,#N/A,FALSE,0;#N/A,#N/A,FALSE,0;#N/A,#N/A,FALSE,0;#N/A,#N/A,FALSE,0;#N/A,#N/A,FALSE,0;#N/A,#N/A,FALSE,0;#N/A,#N/A,FALSE,0;#N/A,#N/A,FALSE,0;#N/A,#N/A,FALSE,0;#N/A,#N/A,FALSE,0}</definedName>
    <definedName name="__z789" hidden="1">{#VALUE!,#N/A,FALSE,0;#N/A,#N/A,FALSE,0;#N/A,#N/A,FALSE,0;#N/A,#N/A,FALSE,0;#N/A,#N/A,FALSE,0;#N/A,#N/A,FALSE,0;#N/A,#N/A,FALSE,0;#N/A,#N/A,FALSE,0;#N/A,#N/A,FALSE,0;#N/A,#N/A,FALSE,0}</definedName>
    <definedName name="__z851" localSheetId="0" hidden="1">{#N/A,#N/A,FALSE,"Supuestos";#N/A,#N/A,FALSE,"Totales";#N/A,#N/A,FALSE,"UTE TDF";#N/A,#N/A,FALSE,"C. AUSTRAL";#N/A,#N/A,FALSE,"L. ATRAVESADO";#N/A,#N/A,FALSE,"FERNANDEZ  ORO";#N/A,#N/A,FALSE,"PORTEZUELOS";#N/A,#N/A,FALSE,"25 MM";#N/A,#N/A,FALSE,"SAN ROQUE";#N/A,#N/A,FALSE,"A.  PICHANA"}</definedName>
    <definedName name="__z851" hidden="1">{#N/A,#N/A,FALSE,"Supuestos";#N/A,#N/A,FALSE,"Totales";#N/A,#N/A,FALSE,"UTE TDF";#N/A,#N/A,FALSE,"C. AUSTRAL";#N/A,#N/A,FALSE,"L. ATRAVESADO";#N/A,#N/A,FALSE,"FERNANDEZ  ORO";#N/A,#N/A,FALSE,"PORTEZUELOS";#N/A,#N/A,FALSE,"25 MM";#N/A,#N/A,FALSE,"SAN ROQUE";#N/A,#N/A,FALSE,"A.  PICHANA"}</definedName>
    <definedName name="__z852" localSheetId="0" hidden="1">{#N/A,#N/A,FALSE,"Supuestos";#N/A,#N/A,FALSE,"Totales";#N/A,#N/A,FALSE,"UTE TDF";#N/A,#N/A,FALSE,"C. AUSTRAL";#N/A,#N/A,FALSE,"L. ATRAVESADO";#N/A,#N/A,FALSE,"FERNANDEZ  ORO";#N/A,#N/A,FALSE,"PORTEZUELOS";#N/A,#N/A,FALSE,"25 MM";#N/A,#N/A,FALSE,"SAN ROQUE";#N/A,#N/A,FALSE,"A.  PICHANA"}</definedName>
    <definedName name="__z852" hidden="1">{#N/A,#N/A,FALSE,"Supuestos";#N/A,#N/A,FALSE,"Totales";#N/A,#N/A,FALSE,"UTE TDF";#N/A,#N/A,FALSE,"C. AUSTRAL";#N/A,#N/A,FALSE,"L. ATRAVESADO";#N/A,#N/A,FALSE,"FERNANDEZ  ORO";#N/A,#N/A,FALSE,"PORTEZUELOS";#N/A,#N/A,FALSE,"25 MM";#N/A,#N/A,FALSE,"SAN ROQUE";#N/A,#N/A,FALSE,"A.  PICHANA"}</definedName>
    <definedName name="__z853" localSheetId="0" hidden="1">{#VALUE!,#N/A,FALSE,0;#N/A,#N/A,FALSE,0;#N/A,#N/A,FALSE,0;#N/A,#N/A,FALSE,0;#N/A,#N/A,FALSE,0;#N/A,#N/A,FALSE,0;#N/A,#N/A,FALSE,0;#N/A,#N/A,FALSE,0;#N/A,#N/A,FALSE,0;#N/A,#N/A,FALSE,0}</definedName>
    <definedName name="__z853" hidden="1">{#VALUE!,#N/A,FALSE,0;#N/A,#N/A,FALSE,0;#N/A,#N/A,FALSE,0;#N/A,#N/A,FALSE,0;#N/A,#N/A,FALSE,0;#N/A,#N/A,FALSE,0;#N/A,#N/A,FALSE,0;#N/A,#N/A,FALSE,0;#N/A,#N/A,FALSE,0;#N/A,#N/A,FALSE,0}</definedName>
    <definedName name="__z854" localSheetId="0" hidden="1">{#N/A,#N/A,FALSE,"Supuestos";#N/A,#N/A,FALSE,"Totales";#N/A,#N/A,FALSE,"UTE TDF";#N/A,#N/A,FALSE,"C. AUSTRAL";#N/A,#N/A,FALSE,"L. ATRAVESADO";#N/A,#N/A,FALSE,"FERNANDEZ  ORO";#N/A,#N/A,FALSE,"PORTEZUELOS";#N/A,#N/A,FALSE,"25 MM";#N/A,#N/A,FALSE,"SAN ROQUE";#N/A,#N/A,FALSE,"A.  PICHANA"}</definedName>
    <definedName name="__z854" hidden="1">{#N/A,#N/A,FALSE,"Supuestos";#N/A,#N/A,FALSE,"Totales";#N/A,#N/A,FALSE,"UTE TDF";#N/A,#N/A,FALSE,"C. AUSTRAL";#N/A,#N/A,FALSE,"L. ATRAVESADO";#N/A,#N/A,FALSE,"FERNANDEZ  ORO";#N/A,#N/A,FALSE,"PORTEZUELOS";#N/A,#N/A,FALSE,"25 MM";#N/A,#N/A,FALSE,"SAN ROQUE";#N/A,#N/A,FALSE,"A.  PICHANA"}</definedName>
    <definedName name="__z863" localSheetId="0" hidden="1">{#N/A,#N/A,FALSE,"Supuestos";#N/A,#N/A,FALSE,"Totales";#N/A,#N/A,FALSE,"UTE TDF";#N/A,#N/A,FALSE,"C. AUSTRAL";#N/A,#N/A,FALSE,"L. ATRAVESADO";#N/A,#N/A,FALSE,"FERNANDEZ  ORO";#N/A,#N/A,FALSE,"PORTEZUELOS";#N/A,#N/A,FALSE,"25 MM";#N/A,#N/A,FALSE,"SAN ROQUE";#N/A,#N/A,FALSE,"A.  PICHANA"}</definedName>
    <definedName name="__z863" hidden="1">{#N/A,#N/A,FALSE,"Supuestos";#N/A,#N/A,FALSE,"Totales";#N/A,#N/A,FALSE,"UTE TDF";#N/A,#N/A,FALSE,"C. AUSTRAL";#N/A,#N/A,FALSE,"L. ATRAVESADO";#N/A,#N/A,FALSE,"FERNANDEZ  ORO";#N/A,#N/A,FALSE,"PORTEZUELOS";#N/A,#N/A,FALSE,"25 MM";#N/A,#N/A,FALSE,"SAN ROQUE";#N/A,#N/A,FALSE,"A.  PICHANA"}</definedName>
    <definedName name="__z89" localSheetId="0" hidden="1">{#N/A,#N/A,FALSE,"Supuestos";#N/A,#N/A,FALSE,"Totales";#N/A,#N/A,FALSE,"UTE TDF";#N/A,#N/A,FALSE,"C. AUSTRAL";#N/A,#N/A,FALSE,"L. ATRAVESADO";#N/A,#N/A,FALSE,"FERNANDEZ  ORO";#N/A,#N/A,FALSE,"PORTEZUELOS";#N/A,#N/A,FALSE,"25 MM";#N/A,#N/A,FALSE,"SAN ROQUE";#N/A,#N/A,FALSE,"A.  PICHANA"}</definedName>
    <definedName name="__z89" hidden="1">{#N/A,#N/A,FALSE,"Supuestos";#N/A,#N/A,FALSE,"Totales";#N/A,#N/A,FALSE,"UTE TDF";#N/A,#N/A,FALSE,"C. AUSTRAL";#N/A,#N/A,FALSE,"L. ATRAVESADO";#N/A,#N/A,FALSE,"FERNANDEZ  ORO";#N/A,#N/A,FALSE,"PORTEZUELOS";#N/A,#N/A,FALSE,"25 MM";#N/A,#N/A,FALSE,"SAN ROQUE";#N/A,#N/A,FALSE,"A.  PICHANA"}</definedName>
    <definedName name="__z8963" localSheetId="0" hidden="1">{#N/A,#N/A,FALSE,"Supuestos";#N/A,#N/A,FALSE,"Totales";#N/A,#N/A,FALSE,"UTE TDF";#N/A,#N/A,FALSE,"C. AUSTRAL";#N/A,#N/A,FALSE,"L. ATRAVESADO";#N/A,#N/A,FALSE,"FERNANDEZ  ORO";#N/A,#N/A,FALSE,"PORTEZUELOS";#N/A,#N/A,FALSE,"25 MM";#N/A,#N/A,FALSE,"SAN ROQUE";#N/A,#N/A,FALSE,"A.  PICHANA"}</definedName>
    <definedName name="__z8963" hidden="1">{#N/A,#N/A,FALSE,"Supuestos";#N/A,#N/A,FALSE,"Totales";#N/A,#N/A,FALSE,"UTE TDF";#N/A,#N/A,FALSE,"C. AUSTRAL";#N/A,#N/A,FALSE,"L. ATRAVESADO";#N/A,#N/A,FALSE,"FERNANDEZ  ORO";#N/A,#N/A,FALSE,"PORTEZUELOS";#N/A,#N/A,FALSE,"25 MM";#N/A,#N/A,FALSE,"SAN ROQUE";#N/A,#N/A,FALSE,"A.  PICHANA"}</definedName>
    <definedName name="__z951" localSheetId="0" hidden="1">{#N/A,#N/A,FALSE,"Supuestos";#N/A,#N/A,FALSE,"Totales";#N/A,#N/A,FALSE,"UTE TDF";#N/A,#N/A,FALSE,"C. AUSTRAL";#N/A,#N/A,FALSE,"L. ATRAVESADO";#N/A,#N/A,FALSE,"FERNANDEZ  ORO";#N/A,#N/A,FALSE,"PORTEZUELOS";#N/A,#N/A,FALSE,"25 MM";#N/A,#N/A,FALSE,"SAN ROQUE";#N/A,#N/A,FALSE,"A.  PICHANA"}</definedName>
    <definedName name="__z951" hidden="1">{#N/A,#N/A,FALSE,"Supuestos";#N/A,#N/A,FALSE,"Totales";#N/A,#N/A,FALSE,"UTE TDF";#N/A,#N/A,FALSE,"C. AUSTRAL";#N/A,#N/A,FALSE,"L. ATRAVESADO";#N/A,#N/A,FALSE,"FERNANDEZ  ORO";#N/A,#N/A,FALSE,"PORTEZUELOS";#N/A,#N/A,FALSE,"25 MM";#N/A,#N/A,FALSE,"SAN ROQUE";#N/A,#N/A,FALSE,"A.  PICHANA"}</definedName>
    <definedName name="__z956" localSheetId="0" hidden="1">{#N/A,#N/A,FALSE,"Supuestos";#N/A,#N/A,FALSE,"Totales";#N/A,#N/A,FALSE,"UTE TDF";#N/A,#N/A,FALSE,"C. AUSTRAL";#N/A,#N/A,FALSE,"L. ATRAVESADO";#N/A,#N/A,FALSE,"FERNANDEZ  ORO";#N/A,#N/A,FALSE,"PORTEZUELOS";#N/A,#N/A,FALSE,"25 MM";#N/A,#N/A,FALSE,"SAN ROQUE";#N/A,#N/A,FALSE,"A.  PICHANA"}</definedName>
    <definedName name="__z956" hidden="1">{#N/A,#N/A,FALSE,"Supuestos";#N/A,#N/A,FALSE,"Totales";#N/A,#N/A,FALSE,"UTE TDF";#N/A,#N/A,FALSE,"C. AUSTRAL";#N/A,#N/A,FALSE,"L. ATRAVESADO";#N/A,#N/A,FALSE,"FERNANDEZ  ORO";#N/A,#N/A,FALSE,"PORTEZUELOS";#N/A,#N/A,FALSE,"25 MM";#N/A,#N/A,FALSE,"SAN ROQUE";#N/A,#N/A,FALSE,"A.  PICHANA"}</definedName>
    <definedName name="__z96" localSheetId="0" hidden="1">{#N/A,#N/A,FALSE,"Supuestos";#N/A,#N/A,FALSE,"Totales";#N/A,#N/A,FALSE,"UTE TDF";#N/A,#N/A,FALSE,"C. AUSTRAL";#N/A,#N/A,FALSE,"L. ATRAVESADO";#N/A,#N/A,FALSE,"FERNANDEZ  ORO";#N/A,#N/A,FALSE,"PORTEZUELOS";#N/A,#N/A,FALSE,"25 MM";#N/A,#N/A,FALSE,"SAN ROQUE";#N/A,#N/A,FALSE,"A.  PICHANA"}</definedName>
    <definedName name="__z96" hidden="1">{#N/A,#N/A,FALSE,"Supuestos";#N/A,#N/A,FALSE,"Totales";#N/A,#N/A,FALSE,"UTE TDF";#N/A,#N/A,FALSE,"C. AUSTRAL";#N/A,#N/A,FALSE,"L. ATRAVESADO";#N/A,#N/A,FALSE,"FERNANDEZ  ORO";#N/A,#N/A,FALSE,"PORTEZUELOS";#N/A,#N/A,FALSE,"25 MM";#N/A,#N/A,FALSE,"SAN ROQUE";#N/A,#N/A,FALSE,"A.  PICHANA"}</definedName>
    <definedName name="__z963" localSheetId="0" hidden="1">{#VALUE!,#N/A,FALSE,0;#N/A,#N/A,FALSE,0;#N/A,#N/A,FALSE,0;#N/A,#N/A,FALSE,0;#N/A,#N/A,FALSE,0;#N/A,#N/A,FALSE,0;#N/A,#N/A,FALSE,0;#N/A,#N/A,FALSE,0;#N/A,#N/A,FALSE,0;#N/A,#N/A,FALSE,0}</definedName>
    <definedName name="__z963" hidden="1">{#VALUE!,#N/A,FALSE,0;#N/A,#N/A,FALSE,0;#N/A,#N/A,FALSE,0;#N/A,#N/A,FALSE,0;#N/A,#N/A,FALSE,0;#N/A,#N/A,FALSE,0;#N/A,#N/A,FALSE,0;#N/A,#N/A,FALSE,0;#N/A,#N/A,FALSE,0;#N/A,#N/A,FALSE,0}</definedName>
    <definedName name="__z985" localSheetId="0" hidden="1">{#N/A,#N/A,FALSE,"Supuestos";#N/A,#N/A,FALSE,"Totales";#N/A,#N/A,FALSE,"UTE TDF";#N/A,#N/A,FALSE,"C. AUSTRAL";#N/A,#N/A,FALSE,"L. ATRAVESADO";#N/A,#N/A,FALSE,"FERNANDEZ  ORO";#N/A,#N/A,FALSE,"PORTEZUELOS";#N/A,#N/A,FALSE,"25 MM";#N/A,#N/A,FALSE,"SAN ROQUE";#N/A,#N/A,FALSE,"A.  PICHANA"}</definedName>
    <definedName name="__z985" hidden="1">{#N/A,#N/A,FALSE,"Supuestos";#N/A,#N/A,FALSE,"Totales";#N/A,#N/A,FALSE,"UTE TDF";#N/A,#N/A,FALSE,"C. AUSTRAL";#N/A,#N/A,FALSE,"L. ATRAVESADO";#N/A,#N/A,FALSE,"FERNANDEZ  ORO";#N/A,#N/A,FALSE,"PORTEZUELOS";#N/A,#N/A,FALSE,"25 MM";#N/A,#N/A,FALSE,"SAN ROQUE";#N/A,#N/A,FALSE,"A.  PICHANA"}</definedName>
    <definedName name="__z9875" localSheetId="0" hidden="1">{#N/A,#N/A,FALSE,"Aging Summary";#N/A,#N/A,FALSE,"Ratio Analysis";#N/A,#N/A,FALSE,"Test 120 Day Accts";#N/A,#N/A,FALSE,"Tickmarks"}</definedName>
    <definedName name="__z9875" hidden="1">{#N/A,#N/A,FALSE,"Aging Summary";#N/A,#N/A,FALSE,"Ratio Analysis";#N/A,#N/A,FALSE,"Test 120 Day Accts";#N/A,#N/A,FALSE,"Tickmarks"}</definedName>
    <definedName name="__za1" localSheetId="0" hidden="1">{#N/A,#N/A,FALSE,"Supuestos";#N/A,#N/A,FALSE,"Totales";#N/A,#N/A,FALSE,"UTE TDF";#N/A,#N/A,FALSE,"C. AUSTRAL";#N/A,#N/A,FALSE,"L. ATRAVESADO";#N/A,#N/A,FALSE,"FERNANDEZ  ORO";#N/A,#N/A,FALSE,"PORTEZUELOS";#N/A,#N/A,FALSE,"25 MM";#N/A,#N/A,FALSE,"SAN ROQUE";#N/A,#N/A,FALSE,"A.  PICHANA"}</definedName>
    <definedName name="__za1" hidden="1">{#N/A,#N/A,FALSE,"Supuestos";#N/A,#N/A,FALSE,"Totales";#N/A,#N/A,FALSE,"UTE TDF";#N/A,#N/A,FALSE,"C. AUSTRAL";#N/A,#N/A,FALSE,"L. ATRAVESADO";#N/A,#N/A,FALSE,"FERNANDEZ  ORO";#N/A,#N/A,FALSE,"PORTEZUELOS";#N/A,#N/A,FALSE,"25 MM";#N/A,#N/A,FALSE,"SAN ROQUE";#N/A,#N/A,FALSE,"A.  PICHANA"}</definedName>
    <definedName name="__zs2" localSheetId="0" hidden="1">{#VALUE!,#N/A,FALSE,0;#N/A,#N/A,FALSE,0;#N/A,#N/A,FALSE,0;#N/A,#N/A,FALSE,0;#N/A,#N/A,FALSE,0;#N/A,#N/A,FALSE,0;#N/A,#N/A,FALSE,0;#N/A,#N/A,FALSE,0;#N/A,#N/A,FALSE,0;#N/A,#N/A,FALSE,0}</definedName>
    <definedName name="__zs2" hidden="1">{#VALUE!,#N/A,FALSE,0;#N/A,#N/A,FALSE,0;#N/A,#N/A,FALSE,0;#N/A,#N/A,FALSE,0;#N/A,#N/A,FALSE,0;#N/A,#N/A,FALSE,0;#N/A,#N/A,FALSE,0;#N/A,#N/A,FALSE,0;#N/A,#N/A,FALSE,0;#N/A,#N/A,FALSE,0}</definedName>
    <definedName name="__zz899" localSheetId="0" hidden="1">{#N/A,#N/A,FALSE,"Supuestos";#N/A,#N/A,FALSE,"Totales";#N/A,#N/A,FALSE,"UTE TDF";#N/A,#N/A,FALSE,"C. AUSTRAL";#N/A,#N/A,FALSE,"L. ATRAVESADO";#N/A,#N/A,FALSE,"FERNANDEZ  ORO";#N/A,#N/A,FALSE,"PORTEZUELOS";#N/A,#N/A,FALSE,"25 MM";#N/A,#N/A,FALSE,"SAN ROQUE";#N/A,#N/A,FALSE,"A.  PICHANA"}</definedName>
    <definedName name="__zz899" hidden="1">{#N/A,#N/A,FALSE,"Supuestos";#N/A,#N/A,FALSE,"Totales";#N/A,#N/A,FALSE,"UTE TDF";#N/A,#N/A,FALSE,"C. AUSTRAL";#N/A,#N/A,FALSE,"L. ATRAVESADO";#N/A,#N/A,FALSE,"FERNANDEZ  ORO";#N/A,#N/A,FALSE,"PORTEZUELOS";#N/A,#N/A,FALSE,"25 MM";#N/A,#N/A,FALSE,"SAN ROQUE";#N/A,#N/A,FALSE,"A.  PICHANA"}</definedName>
    <definedName name="_0_SLQ_MetricsDIR" localSheetId="0">#REF!</definedName>
    <definedName name="_0_SLQ_MetricsDIR">#REF!</definedName>
    <definedName name="_0_SLQ_MetricsIND" localSheetId="0">#REF!</definedName>
    <definedName name="_0_SLQ_MetricsIND">#REF!</definedName>
    <definedName name="_0_TAQ_TDC_AcctSumry" localSheetId="0">#REF!</definedName>
    <definedName name="_0_TAQ_TDC_AcctSumry">#REF!</definedName>
    <definedName name="_10__123Graph_ACHART_10" hidden="1">[14]Calc!$AB$153:$AB$325</definedName>
    <definedName name="_10__123Graph_ACHART_11" hidden="1">[14]Calc!$Z$153:$Z$315</definedName>
    <definedName name="_10__123Graph_ACHART_12" hidden="1">[14]Calc!$X$153:$X$313</definedName>
    <definedName name="_10__123Graph_ACHART_13" hidden="1">[14]Calc!$AD$10:$AD$33</definedName>
    <definedName name="_10__123Graph_ACHART_14" hidden="1">[14]Calc!$AH$10:$AH$28</definedName>
    <definedName name="_10__123Graph_ACHART_15" hidden="1">[14]Calc!$AJ$8:$AJ$19</definedName>
    <definedName name="_10__123Graph_ACHART_16" hidden="1">[14]Calc!$AL$8:$AL$21</definedName>
    <definedName name="_10__123Graph_ACHART_17" hidden="1">[14]GoEight!$B$115:$B$160</definedName>
    <definedName name="_100MAJUNO_M" localSheetId="0">'[1]Cashflow Forecast Port'!#REF!</definedName>
    <definedName name="_100MAJUNO_M">'[1]Cashflow Forecast Port'!#REF!</definedName>
    <definedName name="_100MBFEBO_M" localSheetId="0">'[1]Cashflow Forecast Port'!#REF!</definedName>
    <definedName name="_100MBFEBO_M">'[1]Cashflow Forecast Port'!#REF!</definedName>
    <definedName name="_101MBJANO_M" localSheetId="0">'[1]Cashflow Forecast Port'!#REF!</definedName>
    <definedName name="_101MBJANO_M">'[1]Cashflow Forecast Port'!#REF!</definedName>
    <definedName name="_102MAAUGO_M" localSheetId="0">'[1]Cashflow Forecast Port'!#REF!</definedName>
    <definedName name="_102MAAUGO_M">'[1]Cashflow Forecast Port'!#REF!</definedName>
    <definedName name="_102MADECO_M" localSheetId="0">'[1]Cashflow Forecast Port'!#REF!</definedName>
    <definedName name="_102MADECO_M">'[1]Cashflow Forecast Port'!#REF!</definedName>
    <definedName name="_102MAMARO_M" localSheetId="0">'[1]Cashflow Forecast Port'!#REF!</definedName>
    <definedName name="_102MAMARO_M">'[1]Cashflow Forecast Port'!#REF!</definedName>
    <definedName name="_102MBJULO_M" localSheetId="0">'[1]Cashflow Forecast Port'!#REF!</definedName>
    <definedName name="_102MBJULO_M">'[1]Cashflow Forecast Port'!#REF!</definedName>
    <definedName name="_103_bond_DSR_switch" localSheetId="0">[15]SUMMARY!#REF!</definedName>
    <definedName name="_103_bond_DSR_switch">[15]SUMMARY!#REF!</definedName>
    <definedName name="_103_enhanced_ash_cost_sensitivity" localSheetId="0">[15]SUMMARY!#REF!</definedName>
    <definedName name="_103_enhanced_ash_cost_sensitivity">[15]SUMMARY!#REF!</definedName>
    <definedName name="_103_enhanced_availability_sensitivity" localSheetId="0">[15]SUMMARY!#REF!</definedName>
    <definedName name="_103_enhanced_availability_sensitivity">[15]SUMMARY!#REF!</definedName>
    <definedName name="_103_enhanced_capital_cost_sensitivity" localSheetId="0">[15]SUMMARY!#REF!</definedName>
    <definedName name="_103_enhanced_capital_cost_sensitivity">[15]SUMMARY!#REF!</definedName>
    <definedName name="_103_enhanced_dispatch_sensitivity" localSheetId="0">[15]SUMMARY!#REF!</definedName>
    <definedName name="_103_enhanced_dispatch_sensitivity">[15]SUMMARY!#REF!</definedName>
    <definedName name="_103_enhanced_fuel_cost_sensitivity" localSheetId="0">[15]SUMMARY!#REF!</definedName>
    <definedName name="_103_enhanced_fuel_cost_sensitivity">[15]SUMMARY!#REF!</definedName>
    <definedName name="_103_enhanced_inflation_sensitivity" localSheetId="0">[15]SUMMARY!#REF!</definedName>
    <definedName name="_103_enhanced_inflation_sensitivity">[15]SUMMARY!#REF!</definedName>
    <definedName name="_103_enhanced_interest_sensitivity" localSheetId="0">[15]SUMMARY!#REF!</definedName>
    <definedName name="_103_enhanced_interest_sensitivity">[15]SUMMARY!#REF!</definedName>
    <definedName name="_103MBJUNO_M" localSheetId="0">'[1]Cashflow Forecast Port'!#REF!</definedName>
    <definedName name="_103MBJUNO_M">'[1]Cashflow Forecast Port'!#REF!</definedName>
    <definedName name="_104MAMAYO_M" localSheetId="0">'[1]Cashflow Forecast Port'!#REF!</definedName>
    <definedName name="_104MAMAYO_M">'[1]Cashflow Forecast Port'!#REF!</definedName>
    <definedName name="_104MBMARO_M" localSheetId="0">'[1]Cashflow Forecast Port'!#REF!</definedName>
    <definedName name="_104MBMARO_M">'[1]Cashflow Forecast Port'!#REF!</definedName>
    <definedName name="_105MBMAYO_M" localSheetId="0">'[1]Cashflow Forecast Port'!#REF!</definedName>
    <definedName name="_105MBMAYO_M">'[1]Cashflow Forecast Port'!#REF!</definedName>
    <definedName name="_106MAFEBO_M" localSheetId="0">'[1]Cashflow Forecast Port'!#REF!</definedName>
    <definedName name="_106MAFEBO_M">'[1]Cashflow Forecast Port'!#REF!</definedName>
    <definedName name="_106MANOVO_M" localSheetId="0">'[1]Cashflow Forecast Port'!#REF!</definedName>
    <definedName name="_106MANOVO_M">'[1]Cashflow Forecast Port'!#REF!</definedName>
    <definedName name="_106MBNOVO_M" localSheetId="0">'[1]Cashflow Forecast Port'!#REF!</definedName>
    <definedName name="_106MBNOVO_M">'[1]Cashflow Forecast Port'!#REF!</definedName>
    <definedName name="_107MADECO_M" localSheetId="0">'[1]Cashflow Forecast Port'!#REF!</definedName>
    <definedName name="_107MADECO_M">'[1]Cashflow Forecast Port'!#REF!</definedName>
    <definedName name="_107MBSEPO_M" localSheetId="0">'[1]Cashflow Forecast Port'!#REF!</definedName>
    <definedName name="_107MBSEPO_M">'[1]Cashflow Forecast Port'!#REF!</definedName>
    <definedName name="_108MAOCTO_M" localSheetId="0">'[1]Cashflow Forecast Port'!#REF!</definedName>
    <definedName name="_108MAOCTO_M">'[1]Cashflow Forecast Port'!#REF!</definedName>
    <definedName name="_108YAAPRO_M" localSheetId="0">'[1]Cashflow Forecast Port'!#REF!</definedName>
    <definedName name="_108YAAPRO_M">'[1]Cashflow Forecast Port'!#REF!</definedName>
    <definedName name="_109YAAUGO_M" localSheetId="0">'[1]Cashflow Forecast Port'!#REF!</definedName>
    <definedName name="_109YAAUGO_M">'[1]Cashflow Forecast Port'!#REF!</definedName>
    <definedName name="_11__123Graph_ACHART_1" hidden="1">[14]Calc!$D$38:$D$83</definedName>
    <definedName name="_11__123Graph_ACHART_11" hidden="1">[14]Calc!$Z$153:$Z$315</definedName>
    <definedName name="_11__123Graph_ACHART_12" hidden="1">[14]Calc!$X$153:$X$313</definedName>
    <definedName name="_11__123Graph_ACHART_13" hidden="1">[14]Calc!$AD$10:$AD$33</definedName>
    <definedName name="_11__123Graph_ACHART_14" hidden="1">[14]Calc!$AH$10:$AH$28</definedName>
    <definedName name="_11__123Graph_ACHART_15" hidden="1">[14]Calc!$AJ$8:$AJ$19</definedName>
    <definedName name="_11__123Graph_ACHART_16" hidden="1">[14]Calc!$AL$8:$AL$21</definedName>
    <definedName name="_11__123Graph_ACHART_17" hidden="1">[14]GoEight!$B$115:$B$160</definedName>
    <definedName name="_11__123Graph_ACHART_18" hidden="1">[14]GrFour!$B$115:$B$185</definedName>
    <definedName name="_110MAJANO_M" localSheetId="0">'[1]Cashflow Forecast Port'!#REF!</definedName>
    <definedName name="_110MAJANO_M">'[1]Cashflow Forecast Port'!#REF!</definedName>
    <definedName name="_110MASEPO_M" localSheetId="0">'[1]Cashflow Forecast Port'!#REF!</definedName>
    <definedName name="_110MASEPO_M">'[1]Cashflow Forecast Port'!#REF!</definedName>
    <definedName name="_110YADECO_M" localSheetId="0">'[1]Cashflow Forecast Port'!#REF!</definedName>
    <definedName name="_110YADECO_M">'[1]Cashflow Forecast Port'!#REF!</definedName>
    <definedName name="_111YAFEBO_M" localSheetId="0">'[1]Cashflow Forecast Port'!#REF!</definedName>
    <definedName name="_111YAFEBO_M">'[1]Cashflow Forecast Port'!#REF!</definedName>
    <definedName name="_112MAFEBO_M" localSheetId="0">'[1]Cashflow Forecast Port'!#REF!</definedName>
    <definedName name="_112MAFEBO_M">'[1]Cashflow Forecast Port'!#REF!</definedName>
    <definedName name="_112MBAPRO_M" localSheetId="0">'[1]Cashflow Forecast Port'!#REF!</definedName>
    <definedName name="_112MBAPRO_M">'[1]Cashflow Forecast Port'!#REF!</definedName>
    <definedName name="_112YAJANO_M" localSheetId="0">'[1]Cashflow Forecast Port'!#REF!</definedName>
    <definedName name="_112YAJANO_M">'[1]Cashflow Forecast Port'!#REF!</definedName>
    <definedName name="_113YAJULO_M" localSheetId="0">'[1]Cashflow Forecast Port'!#REF!</definedName>
    <definedName name="_113YAJULO_M">'[1]Cashflow Forecast Port'!#REF!</definedName>
    <definedName name="_114MAJULO_M" localSheetId="0">'[1]Cashflow Forecast Port'!#REF!</definedName>
    <definedName name="_114MAJULO_M">'[1]Cashflow Forecast Port'!#REF!</definedName>
    <definedName name="_114MBAUGO_M" localSheetId="0">'[1]Cashflow Forecast Port'!#REF!</definedName>
    <definedName name="_114MBAUGO_M">'[1]Cashflow Forecast Port'!#REF!</definedName>
    <definedName name="_114YAJUNO_M" localSheetId="0">'[1]Cashflow Forecast Port'!#REF!</definedName>
    <definedName name="_114YAJUNO_M">'[1]Cashflow Forecast Port'!#REF!</definedName>
    <definedName name="_115YAMARO_M" localSheetId="0">'[1]Cashflow Forecast Port'!#REF!</definedName>
    <definedName name="_115YAMARO_M">'[1]Cashflow Forecast Port'!#REF!</definedName>
    <definedName name="_116MBDECO_M" localSheetId="0">'[1]Cashflow Forecast Port'!#REF!</definedName>
    <definedName name="_116MBDECO_M">'[1]Cashflow Forecast Port'!#REF!</definedName>
    <definedName name="_116YAMAYO_M" localSheetId="0">'[1]Cashflow Forecast Port'!#REF!</definedName>
    <definedName name="_116YAMAYO_M">'[1]Cashflow Forecast Port'!#REF!</definedName>
    <definedName name="_117MAJANO_M" localSheetId="0">'[1]Cashflow Forecast Port'!#REF!</definedName>
    <definedName name="_117MAJANO_M">'[1]Cashflow Forecast Port'!#REF!</definedName>
    <definedName name="_117YANOVO_M" localSheetId="0">'[1]Cashflow Forecast Port'!#REF!</definedName>
    <definedName name="_117YANOVO_M">'[1]Cashflow Forecast Port'!#REF!</definedName>
    <definedName name="_118MAJUNO_M" localSheetId="0">'[1]Cashflow Forecast Port'!#REF!</definedName>
    <definedName name="_118MAJUNO_M">'[1]Cashflow Forecast Port'!#REF!</definedName>
    <definedName name="_118MBFEBO_M" localSheetId="0">'[1]Cashflow Forecast Port'!#REF!</definedName>
    <definedName name="_118MBFEBO_M">'[1]Cashflow Forecast Port'!#REF!</definedName>
    <definedName name="_118YAOCTO_M" localSheetId="0">'[1]Cashflow Forecast Port'!#REF!</definedName>
    <definedName name="_118YAOCTO_M">'[1]Cashflow Forecast Port'!#REF!</definedName>
    <definedName name="_119YASEPO_M" localSheetId="0">'[1]Cashflow Forecast Port'!#REF!</definedName>
    <definedName name="_119YASEPO_M">'[1]Cashflow Forecast Port'!#REF!</definedName>
    <definedName name="_12__123Graph_ACHART_10" hidden="1">[14]Calc!$AB$153:$AB$325</definedName>
    <definedName name="_12__123Graph_ACHART_12" hidden="1">[14]Calc!$X$153:$X$313</definedName>
    <definedName name="_12__123Graph_ACHART_13" hidden="1">[14]Calc!$AD$10:$AD$33</definedName>
    <definedName name="_12__123Graph_ACHART_14" hidden="1">[14]Calc!$AH$10:$AH$28</definedName>
    <definedName name="_12__123Graph_ACHART_15" hidden="1">[14]Calc!$AJ$8:$AJ$19</definedName>
    <definedName name="_12__123Graph_ACHART_16" hidden="1">[14]Calc!$AL$8:$AL$21</definedName>
    <definedName name="_12__123Graph_ACHART_17" hidden="1">[14]GoEight!$B$115:$B$160</definedName>
    <definedName name="_12__123Graph_ACHART_18" hidden="1">[14]GrFour!$B$115:$B$185</definedName>
    <definedName name="_12__123Graph_ACHART_2" hidden="1">[14]Calc!$F$23:$F$58</definedName>
    <definedName name="_120MBJANO_M" localSheetId="0">'[1]Cashflow Forecast Port'!#REF!</definedName>
    <definedName name="_120MBJANO_M">'[1]Cashflow Forecast Port'!#REF!</definedName>
    <definedName name="_120YBAPRO_M" localSheetId="0">'[1]Cashflow Forecast Port'!#REF!</definedName>
    <definedName name="_120YBAPRO_M">'[1]Cashflow Forecast Port'!#REF!</definedName>
    <definedName name="_121YBAUGO_M" localSheetId="0">'[1]Cashflow Forecast Port'!#REF!</definedName>
    <definedName name="_121YBAUGO_M">'[1]Cashflow Forecast Port'!#REF!</definedName>
    <definedName name="_122MAJULO_M" localSheetId="0">'[1]Cashflow Forecast Port'!#REF!</definedName>
    <definedName name="_122MAJULO_M">'[1]Cashflow Forecast Port'!#REF!</definedName>
    <definedName name="_122MAMARO_M" localSheetId="0">'[1]Cashflow Forecast Port'!#REF!</definedName>
    <definedName name="_122MAMARO_M">'[1]Cashflow Forecast Port'!#REF!</definedName>
    <definedName name="_122MBJULO_M" localSheetId="0">'[1]Cashflow Forecast Port'!#REF!</definedName>
    <definedName name="_122MBJULO_M">'[1]Cashflow Forecast Port'!#REF!</definedName>
    <definedName name="_122YBDECO_M" localSheetId="0">'[1]Cashflow Forecast Port'!#REF!</definedName>
    <definedName name="_122YBDECO_M">'[1]Cashflow Forecast Port'!#REF!</definedName>
    <definedName name="_123YBFEBO_M" localSheetId="0">'[1]Cashflow Forecast Port'!#REF!</definedName>
    <definedName name="_123YBFEBO_M">'[1]Cashflow Forecast Port'!#REF!</definedName>
    <definedName name="_124MBJUNO_M" localSheetId="0">'[1]Cashflow Forecast Port'!#REF!</definedName>
    <definedName name="_124MBJUNO_M">'[1]Cashflow Forecast Port'!#REF!</definedName>
    <definedName name="_124YBJANO_M" localSheetId="0">'[1]Cashflow Forecast Port'!#REF!</definedName>
    <definedName name="_124YBJANO_M">'[1]Cashflow Forecast Port'!#REF!</definedName>
    <definedName name="_125YBJULO_M" localSheetId="0">'[1]Cashflow Forecast Port'!#REF!</definedName>
    <definedName name="_125YBJULO_M">'[1]Cashflow Forecast Port'!#REF!</definedName>
    <definedName name="_126MAMAYO_M" localSheetId="0">'[1]Cashflow Forecast Port'!#REF!</definedName>
    <definedName name="_126MAMAYO_M">'[1]Cashflow Forecast Port'!#REF!</definedName>
    <definedName name="_126MBMARO_M" localSheetId="0">'[1]Cashflow Forecast Port'!#REF!</definedName>
    <definedName name="_126MBMARO_M">'[1]Cashflow Forecast Port'!#REF!</definedName>
    <definedName name="_126YBJUNO_M" localSheetId="0">'[1]Cashflow Forecast Port'!#REF!</definedName>
    <definedName name="_126YBJUNO_M">'[1]Cashflow Forecast Port'!#REF!</definedName>
    <definedName name="_127MAJUNO_M" localSheetId="0">'[1]Cashflow Forecast Port'!#REF!</definedName>
    <definedName name="_127MAJUNO_M">'[1]Cashflow Forecast Port'!#REF!</definedName>
    <definedName name="_127YBMARO_M" localSheetId="0">'[1]Cashflow Forecast Port'!#REF!</definedName>
    <definedName name="_127YBMARO_M">'[1]Cashflow Forecast Port'!#REF!</definedName>
    <definedName name="_128MBMAYO_M" localSheetId="0">'[1]Cashflow Forecast Port'!#REF!</definedName>
    <definedName name="_128MBMAYO_M">'[1]Cashflow Forecast Port'!#REF!</definedName>
    <definedName name="_128YBMAYO_M" localSheetId="0">'[1]Cashflow Forecast Port'!#REF!</definedName>
    <definedName name="_128YBMAYO_M">'[1]Cashflow Forecast Port'!#REF!</definedName>
    <definedName name="_129YBNOVO_M" localSheetId="0">'[1]Cashflow Forecast Port'!#REF!</definedName>
    <definedName name="_129YBNOVO_M">'[1]Cashflow Forecast Port'!#REF!</definedName>
    <definedName name="_13__123Graph_ACHART_11" hidden="1">[14]Calc!$Z$153:$Z$315</definedName>
    <definedName name="_13__123Graph_ACHART_13" hidden="1">[14]Calc!$AD$10:$AD$33</definedName>
    <definedName name="_13__123Graph_ACHART_14" hidden="1">[14]Calc!$AH$10:$AH$28</definedName>
    <definedName name="_13__123Graph_ACHART_15" hidden="1">[14]Calc!$AJ$8:$AJ$19</definedName>
    <definedName name="_13__123Graph_ACHART_16" hidden="1">[14]Calc!$AL$8:$AL$21</definedName>
    <definedName name="_13__123Graph_ACHART_17" hidden="1">[14]GoEight!$B$115:$B$160</definedName>
    <definedName name="_13__123Graph_ACHART_18" hidden="1">[14]GrFour!$B$115:$B$185</definedName>
    <definedName name="_13__123Graph_ACHART_2" hidden="1">[14]Calc!$F$23:$F$58</definedName>
    <definedName name="_13__123Graph_ACHART_22" hidden="1">[14]MOne!$B$145:$B$231</definedName>
    <definedName name="_130MANOVO_M" localSheetId="0">'[1]Cashflow Forecast Port'!#REF!</definedName>
    <definedName name="_130MANOVO_M">'[1]Cashflow Forecast Port'!#REF!</definedName>
    <definedName name="_130MBNOVO_M" localSheetId="0">'[1]Cashflow Forecast Port'!#REF!</definedName>
    <definedName name="_130MBNOVO_M">'[1]Cashflow Forecast Port'!#REF!</definedName>
    <definedName name="_130YBOCTO_M" localSheetId="0">'[1]Cashflow Forecast Port'!#REF!</definedName>
    <definedName name="_130YBOCTO_M">'[1]Cashflow Forecast Port'!#REF!</definedName>
    <definedName name="_131YBSEPO_M" localSheetId="0">'[1]Cashflow Forecast Port'!#REF!</definedName>
    <definedName name="_131YBSEPO_M">'[1]Cashflow Forecast Port'!#REF!</definedName>
    <definedName name="_132MAMARO_M" localSheetId="0">'[1]Cashflow Forecast Port'!#REF!</definedName>
    <definedName name="_132MAMARO_M">'[1]Cashflow Forecast Port'!#REF!</definedName>
    <definedName name="_132MBSEPO_M" localSheetId="0">'[1]Cashflow Forecast Port'!#REF!</definedName>
    <definedName name="_132MBSEPO_M">'[1]Cashflow Forecast Port'!#REF!</definedName>
    <definedName name="_134MAOCTO_M" localSheetId="0">'[1]Cashflow Forecast Port'!#REF!</definedName>
    <definedName name="_134MAOCTO_M">'[1]Cashflow Forecast Port'!#REF!</definedName>
    <definedName name="_134YAAPRO_M" localSheetId="0">'[1]Cashflow Forecast Port'!#REF!</definedName>
    <definedName name="_134YAAPRO_M">'[1]Cashflow Forecast Port'!#REF!</definedName>
    <definedName name="_136YAAUGO_M" localSheetId="0">'[1]Cashflow Forecast Port'!#REF!</definedName>
    <definedName name="_136YAAUGO_M">'[1]Cashflow Forecast Port'!#REF!</definedName>
    <definedName name="_137MAMAYO_M" localSheetId="0">'[1]Cashflow Forecast Port'!#REF!</definedName>
    <definedName name="_137MAMAYO_M">'[1]Cashflow Forecast Port'!#REF!</definedName>
    <definedName name="_138MASEPO_M" localSheetId="0">'[1]Cashflow Forecast Port'!#REF!</definedName>
    <definedName name="_138MASEPO_M">'[1]Cashflow Forecast Port'!#REF!</definedName>
    <definedName name="_138YADECO_M" localSheetId="0">'[1]Cashflow Forecast Port'!#REF!</definedName>
    <definedName name="_138YADECO_M">'[1]Cashflow Forecast Port'!#REF!</definedName>
    <definedName name="_14__123Graph_ACHART_12" hidden="1">[14]Calc!$X$153:$X$313</definedName>
    <definedName name="_14__123Graph_ACHART_14" hidden="1">[14]Calc!$AH$10:$AH$28</definedName>
    <definedName name="_14__123Graph_ACHART_15" hidden="1">[14]Calc!$AJ$8:$AJ$19</definedName>
    <definedName name="_14__123Graph_ACHART_16" hidden="1">[14]Calc!$AL$8:$AL$21</definedName>
    <definedName name="_14__123Graph_ACHART_17" hidden="1">[14]GoEight!$B$115:$B$160</definedName>
    <definedName name="_14__123Graph_ACHART_18" hidden="1">[14]GrFour!$B$115:$B$185</definedName>
    <definedName name="_14__123Graph_ACHART_2" hidden="1">[14]Calc!$F$23:$F$58</definedName>
    <definedName name="_14__123Graph_ACHART_22" hidden="1">[14]MOne!$B$145:$B$231</definedName>
    <definedName name="_14__123Graph_ACHART_23" hidden="1">[14]MTwo!$B$145:$B$232</definedName>
    <definedName name="_140YAFEBO_M" localSheetId="0">'[1]Cashflow Forecast Port'!#REF!</definedName>
    <definedName name="_140YAFEBO_M">'[1]Cashflow Forecast Port'!#REF!</definedName>
    <definedName name="_142MANOVO_M" localSheetId="0">'[1]Cashflow Forecast Port'!#REF!</definedName>
    <definedName name="_142MANOVO_M">'[1]Cashflow Forecast Port'!#REF!</definedName>
    <definedName name="_142MBAPRO_M" localSheetId="0">'[1]Cashflow Forecast Port'!#REF!</definedName>
    <definedName name="_142MBAPRO_M">'[1]Cashflow Forecast Port'!#REF!</definedName>
    <definedName name="_142YAJANO_M" localSheetId="0">'[1]Cashflow Forecast Port'!#REF!</definedName>
    <definedName name="_142YAJANO_M">'[1]Cashflow Forecast Port'!#REF!</definedName>
    <definedName name="_144YAJULO_M" localSheetId="0">'[1]Cashflow Forecast Port'!#REF!</definedName>
    <definedName name="_144YAJULO_M">'[1]Cashflow Forecast Port'!#REF!</definedName>
    <definedName name="_146MBAUGO_M" localSheetId="0">'[1]Cashflow Forecast Port'!#REF!</definedName>
    <definedName name="_146MBAUGO_M">'[1]Cashflow Forecast Port'!#REF!</definedName>
    <definedName name="_146YAJUNO_M" localSheetId="0">'[1]Cashflow Forecast Port'!#REF!</definedName>
    <definedName name="_146YAJUNO_M">'[1]Cashflow Forecast Port'!#REF!</definedName>
    <definedName name="_147MAOCTO_M" localSheetId="0">'[1]Cashflow Forecast Port'!#REF!</definedName>
    <definedName name="_147MAOCTO_M">'[1]Cashflow Forecast Port'!#REF!</definedName>
    <definedName name="_148YAMARO_M" localSheetId="0">'[1]Cashflow Forecast Port'!#REF!</definedName>
    <definedName name="_148YAMARO_M">'[1]Cashflow Forecast Port'!#REF!</definedName>
    <definedName name="_15__123Graph_ACHART_13" hidden="1">[14]Calc!$AD$10:$AD$33</definedName>
    <definedName name="_15__123Graph_ACHART_15" hidden="1">[14]Calc!$AJ$8:$AJ$19</definedName>
    <definedName name="_15__123Graph_ACHART_16" hidden="1">[14]Calc!$AL$8:$AL$21</definedName>
    <definedName name="_15__123Graph_ACHART_17" hidden="1">[14]GoEight!$B$115:$B$160</definedName>
    <definedName name="_15__123Graph_ACHART_18" hidden="1">[14]GrFour!$B$115:$B$185</definedName>
    <definedName name="_15__123Graph_ACHART_2" hidden="1">[14]Calc!$F$23:$F$58</definedName>
    <definedName name="_15__123Graph_ACHART_22" hidden="1">[14]MOne!$B$145:$B$231</definedName>
    <definedName name="_15__123Graph_ACHART_23" hidden="1">[14]MTwo!$B$145:$B$232</definedName>
    <definedName name="_15__123Graph_ACHART_24" hidden="1">[14]KOne!$B$230:$B$755</definedName>
    <definedName name="_150MBDECO_M" localSheetId="0">'[1]Cashflow Forecast Port'!#REF!</definedName>
    <definedName name="_150MBDECO_M">'[1]Cashflow Forecast Port'!#REF!</definedName>
    <definedName name="_150YAMAYO_M" localSheetId="0">'[1]Cashflow Forecast Port'!#REF!</definedName>
    <definedName name="_150YAMAYO_M">'[1]Cashflow Forecast Port'!#REF!</definedName>
    <definedName name="_152MASEPO_M" localSheetId="0">'[1]Cashflow Forecast Port'!#REF!</definedName>
    <definedName name="_152MASEPO_M">'[1]Cashflow Forecast Port'!#REF!</definedName>
    <definedName name="_152YANOVO_M" localSheetId="0">'[1]Cashflow Forecast Port'!#REF!</definedName>
    <definedName name="_152YANOVO_M">'[1]Cashflow Forecast Port'!#REF!</definedName>
    <definedName name="_154MBFEBO_M" localSheetId="0">'[1]Cashflow Forecast Port'!#REF!</definedName>
    <definedName name="_154MBFEBO_M">'[1]Cashflow Forecast Port'!#REF!</definedName>
    <definedName name="_154YAOCTO_M" localSheetId="0">'[1]Cashflow Forecast Port'!#REF!</definedName>
    <definedName name="_154YAOCTO_M">'[1]Cashflow Forecast Port'!#REF!</definedName>
    <definedName name="_156YASEPO_M" localSheetId="0">'[1]Cashflow Forecast Port'!#REF!</definedName>
    <definedName name="_156YASEPO_M">'[1]Cashflow Forecast Port'!#REF!</definedName>
    <definedName name="_157MBAPRO_M" localSheetId="0">'[1]Cashflow Forecast Port'!#REF!</definedName>
    <definedName name="_157MBAPRO_M">'[1]Cashflow Forecast Port'!#REF!</definedName>
    <definedName name="_158MBJANO_M" localSheetId="0">'[1]Cashflow Forecast Port'!#REF!</definedName>
    <definedName name="_158MBJANO_M">'[1]Cashflow Forecast Port'!#REF!</definedName>
    <definedName name="_158YBAPRO_M" localSheetId="0">'[1]Cashflow Forecast Port'!#REF!</definedName>
    <definedName name="_158YBAPRO_M">'[1]Cashflow Forecast Port'!#REF!</definedName>
    <definedName name="_16__123Graph_ACHART_14" hidden="1">[14]Calc!$AH$10:$AH$28</definedName>
    <definedName name="_16__123Graph_ACHART_16" hidden="1">[14]Calc!$AL$8:$AL$21</definedName>
    <definedName name="_16__123Graph_ACHART_17" hidden="1">[14]GoEight!$B$115:$B$160</definedName>
    <definedName name="_16__123Graph_ACHART_18" hidden="1">[14]GrFour!$B$115:$B$185</definedName>
    <definedName name="_16__123Graph_ACHART_2" hidden="1">[14]Calc!$F$23:$F$58</definedName>
    <definedName name="_16__123Graph_ACHART_22" hidden="1">[14]MOne!$B$145:$B$231</definedName>
    <definedName name="_16__123Graph_ACHART_23" hidden="1">[14]MTwo!$B$145:$B$232</definedName>
    <definedName name="_16__123Graph_ACHART_24" hidden="1">[14]KOne!$B$230:$B$755</definedName>
    <definedName name="_16__123Graph_ACHART_25" hidden="1">[14]GoSeven!$B$90:$B$125</definedName>
    <definedName name="_160YBAUGO_M" localSheetId="0">'[1]Cashflow Forecast Port'!#REF!</definedName>
    <definedName name="_160YBAUGO_M">'[1]Cashflow Forecast Port'!#REF!</definedName>
    <definedName name="_162MBAUGO_M" localSheetId="0">'[1]Cashflow Forecast Port'!#REF!</definedName>
    <definedName name="_162MBAUGO_M">'[1]Cashflow Forecast Port'!#REF!</definedName>
    <definedName name="_162MBJULO_M" localSheetId="0">'[1]Cashflow Forecast Port'!#REF!</definedName>
    <definedName name="_162MBJULO_M">'[1]Cashflow Forecast Port'!#REF!</definedName>
    <definedName name="_162YBDECO_M" localSheetId="0">'[1]Cashflow Forecast Port'!#REF!</definedName>
    <definedName name="_162YBDECO_M">'[1]Cashflow Forecast Port'!#REF!</definedName>
    <definedName name="_164YBFEBO_M" localSheetId="0">'[1]Cashflow Forecast Port'!#REF!</definedName>
    <definedName name="_164YBFEBO_M">'[1]Cashflow Forecast Port'!#REF!</definedName>
    <definedName name="_166MBJUNO_M" localSheetId="0">'[1]Cashflow Forecast Port'!#REF!</definedName>
    <definedName name="_166MBJUNO_M">'[1]Cashflow Forecast Port'!#REF!</definedName>
    <definedName name="_166YBJANO_M" localSheetId="0">'[1]Cashflow Forecast Port'!#REF!</definedName>
    <definedName name="_166YBJANO_M">'[1]Cashflow Forecast Port'!#REF!</definedName>
    <definedName name="_167MBDECO_M" localSheetId="0">'[1]Cashflow Forecast Port'!#REF!</definedName>
    <definedName name="_167MBDECO_M">'[1]Cashflow Forecast Port'!#REF!</definedName>
    <definedName name="_168YBJULO_M" localSheetId="0">'[1]Cashflow Forecast Port'!#REF!</definedName>
    <definedName name="_168YBJULO_M">'[1]Cashflow Forecast Port'!#REF!</definedName>
    <definedName name="_17__123Graph_ACHART_15" hidden="1">[14]Calc!$AJ$8:$AJ$19</definedName>
    <definedName name="_17__123Graph_ACHART_17" hidden="1">[14]GoEight!$B$115:$B$160</definedName>
    <definedName name="_17__123Graph_ACHART_18" hidden="1">[14]GrFour!$B$115:$B$185</definedName>
    <definedName name="_17__123Graph_ACHART_2" hidden="1">[14]Calc!$F$23:$F$58</definedName>
    <definedName name="_17__123Graph_ACHART_22" hidden="1">[14]MOne!$B$145:$B$231</definedName>
    <definedName name="_17__123Graph_ACHART_23" hidden="1">[14]MTwo!$B$145:$B$232</definedName>
    <definedName name="_17__123Graph_ACHART_24" hidden="1">[14]KOne!$B$230:$B$755</definedName>
    <definedName name="_17__123Graph_ACHART_25" hidden="1">[14]GoSeven!$B$90:$B$125</definedName>
    <definedName name="_17__123Graph_ACHART_26" hidden="1">[14]GrThree!$B$90:$B$140</definedName>
    <definedName name="_170MBMARO_M" localSheetId="0">'[1]Cashflow Forecast Port'!#REF!</definedName>
    <definedName name="_170MBMARO_M">'[1]Cashflow Forecast Port'!#REF!</definedName>
    <definedName name="_170YBJUNO_M" localSheetId="0">'[1]Cashflow Forecast Port'!#REF!</definedName>
    <definedName name="_170YBJUNO_M">'[1]Cashflow Forecast Port'!#REF!</definedName>
    <definedName name="_172MBFEBO_M" localSheetId="0">'[1]Cashflow Forecast Port'!#REF!</definedName>
    <definedName name="_172MBFEBO_M">'[1]Cashflow Forecast Port'!#REF!</definedName>
    <definedName name="_172YBMARO_M" localSheetId="0">'[1]Cashflow Forecast Port'!#REF!</definedName>
    <definedName name="_172YBMARO_M">'[1]Cashflow Forecast Port'!#REF!</definedName>
    <definedName name="_174MBMAYO_M" localSheetId="0">'[1]Cashflow Forecast Port'!#REF!</definedName>
    <definedName name="_174MBMAYO_M">'[1]Cashflow Forecast Port'!#REF!</definedName>
    <definedName name="_174YBMAYO_M" localSheetId="0">'[1]Cashflow Forecast Port'!#REF!</definedName>
    <definedName name="_174YBMAYO_M">'[1]Cashflow Forecast Port'!#REF!</definedName>
    <definedName name="_176YBNOVO_M" localSheetId="0">'[1]Cashflow Forecast Port'!#REF!</definedName>
    <definedName name="_176YBNOVO_M">'[1]Cashflow Forecast Port'!#REF!</definedName>
    <definedName name="_177MBJANO_M" localSheetId="0">'[1]Cashflow Forecast Port'!#REF!</definedName>
    <definedName name="_177MBJANO_M">'[1]Cashflow Forecast Port'!#REF!</definedName>
    <definedName name="_178MBNOVO_M" localSheetId="0">'[1]Cashflow Forecast Port'!#REF!</definedName>
    <definedName name="_178MBNOVO_M">'[1]Cashflow Forecast Port'!#REF!</definedName>
    <definedName name="_178YBOCTO_M" localSheetId="0">'[1]Cashflow Forecast Port'!#REF!</definedName>
    <definedName name="_178YBOCTO_M">'[1]Cashflow Forecast Port'!#REF!</definedName>
    <definedName name="_18__123Graph_ACHART_16" hidden="1">[14]Calc!$AL$8:$AL$21</definedName>
    <definedName name="_18__123Graph_ACHART_18" hidden="1">[14]GrFour!$B$115:$B$185</definedName>
    <definedName name="_18__123Graph_ACHART_2" hidden="1">[14]Calc!$F$23:$F$58</definedName>
    <definedName name="_18__123Graph_ACHART_22" hidden="1">[14]MOne!$B$145:$B$231</definedName>
    <definedName name="_18__123Graph_ACHART_23" hidden="1">[14]MTwo!$B$145:$B$232</definedName>
    <definedName name="_18__123Graph_ACHART_24" hidden="1">[14]KOne!$B$230:$B$755</definedName>
    <definedName name="_18__123Graph_ACHART_25" hidden="1">[14]GoSeven!$B$90:$B$125</definedName>
    <definedName name="_18__123Graph_ACHART_26" hidden="1">[14]GrThree!$B$90:$B$140</definedName>
    <definedName name="_18__123Graph_ACHART_27" hidden="1">[14]HTwo!$B$88:$B$130</definedName>
    <definedName name="_180YBSEPO_M" localSheetId="0">'[1]Cashflow Forecast Port'!#REF!</definedName>
    <definedName name="_180YBSEPO_M">'[1]Cashflow Forecast Port'!#REF!</definedName>
    <definedName name="_182MBJULO_M" localSheetId="0">'[1]Cashflow Forecast Port'!#REF!</definedName>
    <definedName name="_182MBJULO_M">'[1]Cashflow Forecast Port'!#REF!</definedName>
    <definedName name="_182MBSEPO_M" localSheetId="0">'[1]Cashflow Forecast Port'!#REF!</definedName>
    <definedName name="_182MBSEPO_M">'[1]Cashflow Forecast Port'!#REF!</definedName>
    <definedName name="_186YAAPRO_M" localSheetId="0">'[1]Cashflow Forecast Port'!#REF!</definedName>
    <definedName name="_186YAAPRO_M">'[1]Cashflow Forecast Port'!#REF!</definedName>
    <definedName name="_187MBJUNO_M" localSheetId="0">'[1]Cashflow Forecast Port'!#REF!</definedName>
    <definedName name="_187MBJUNO_M">'[1]Cashflow Forecast Port'!#REF!</definedName>
    <definedName name="_19__123Graph_ACHART_17" hidden="1">[14]GoEight!$B$115:$B$160</definedName>
    <definedName name="_19__123Graph_ACHART_2" hidden="1">[14]Calc!$F$23:$F$58</definedName>
    <definedName name="_19__123Graph_ACHART_22" hidden="1">[14]MOne!$B$145:$B$231</definedName>
    <definedName name="_19__123Graph_ACHART_23" hidden="1">[14]MTwo!$B$145:$B$232</definedName>
    <definedName name="_19__123Graph_ACHART_24" hidden="1">[14]KOne!$B$230:$B$755</definedName>
    <definedName name="_19__123Graph_ACHART_25" hidden="1">[14]GoSeven!$B$90:$B$125</definedName>
    <definedName name="_19__123Graph_ACHART_26" hidden="1">[14]GrThree!$B$90:$B$140</definedName>
    <definedName name="_19__123Graph_ACHART_27" hidden="1">[14]HTwo!$B$88:$B$130</definedName>
    <definedName name="_19__123Graph_ACHART_28" hidden="1">[14]JOne!$B$86:$B$112</definedName>
    <definedName name="_190YAAUGO_M" localSheetId="0">'[1]Cashflow Forecast Port'!#REF!</definedName>
    <definedName name="_190YAAUGO_M">'[1]Cashflow Forecast Port'!#REF!</definedName>
    <definedName name="_192MBMARO_M" localSheetId="0">'[1]Cashflow Forecast Port'!#REF!</definedName>
    <definedName name="_192MBMARO_M">'[1]Cashflow Forecast Port'!#REF!</definedName>
    <definedName name="_194YADECO_M" localSheetId="0">'[1]Cashflow Forecast Port'!#REF!</definedName>
    <definedName name="_194YADECO_M">'[1]Cashflow Forecast Port'!#REF!</definedName>
    <definedName name="_197MBMAYO_M" localSheetId="0">'[1]Cashflow Forecast Port'!#REF!</definedName>
    <definedName name="_197MBMAYO_M">'[1]Cashflow Forecast Port'!#REF!</definedName>
    <definedName name="_198YAFEBO_M" localSheetId="0">'[1]Cashflow Forecast Port'!#REF!</definedName>
    <definedName name="_198YAFEBO_M">'[1]Cashflow Forecast Port'!#REF!</definedName>
    <definedName name="_1D" localSheetId="0">'[2]Constr, Op &amp; Fin Assmp'!#REF!</definedName>
    <definedName name="_1D">'[2]Constr, Op &amp; Fin Assmp'!#REF!</definedName>
    <definedName name="_2__123Graph_ACHART_1" hidden="1">[14]Calc!$D$38:$D$83</definedName>
    <definedName name="_2_SLQ_NozzleList" localSheetId="0">#REF!</definedName>
    <definedName name="_2_SLQ_NozzleList">#REF!</definedName>
    <definedName name="_20__123Graph_ACHART_18" hidden="1">[14]GrFour!$B$115:$B$185</definedName>
    <definedName name="_20__123Graph_ACHART_22" hidden="1">[14]MOne!$B$145:$B$231</definedName>
    <definedName name="_20__123Graph_ACHART_23" hidden="1">[14]MTwo!$B$145:$B$232</definedName>
    <definedName name="_20__123Graph_ACHART_24" hidden="1">[14]KOne!$B$230:$B$755</definedName>
    <definedName name="_20__123Graph_ACHART_25" hidden="1">[14]GoSeven!$B$90:$B$125</definedName>
    <definedName name="_20__123Graph_ACHART_26" hidden="1">[14]GrThree!$B$90:$B$140</definedName>
    <definedName name="_20__123Graph_ACHART_27" hidden="1">[14]HTwo!$B$88:$B$130</definedName>
    <definedName name="_20__123Graph_ACHART_28" hidden="1">[14]JOne!$B$86:$B$112</definedName>
    <definedName name="_20__123Graph_ACHART_29" hidden="1">[14]JTwo!$B$86:$B$116</definedName>
    <definedName name="_202MBNOVO_M" localSheetId="0">'[1]Cashflow Forecast Port'!#REF!</definedName>
    <definedName name="_202MBNOVO_M">'[1]Cashflow Forecast Port'!#REF!</definedName>
    <definedName name="_202YAJANO_M" localSheetId="0">'[1]Cashflow Forecast Port'!#REF!</definedName>
    <definedName name="_202YAJANO_M">'[1]Cashflow Forecast Port'!#REF!</definedName>
    <definedName name="_206YAJULO_M" localSheetId="0">'[1]Cashflow Forecast Port'!#REF!</definedName>
    <definedName name="_206YAJULO_M">'[1]Cashflow Forecast Port'!#REF!</definedName>
    <definedName name="_207MBSEPO_M" localSheetId="0">'[1]Cashflow Forecast Port'!#REF!</definedName>
    <definedName name="_207MBSEPO_M">'[1]Cashflow Forecast Port'!#REF!</definedName>
    <definedName name="_21__123Graph_ACHART_2" hidden="1">[14]Calc!$F$23:$F$58</definedName>
    <definedName name="_21__123Graph_ACHART_23" hidden="1">[14]MTwo!$B$145:$B$232</definedName>
    <definedName name="_21__123Graph_ACHART_24" hidden="1">[14]KOne!$B$230:$B$755</definedName>
    <definedName name="_21__123Graph_ACHART_25" hidden="1">[14]GoSeven!$B$90:$B$125</definedName>
    <definedName name="_21__123Graph_ACHART_26" hidden="1">[14]GrThree!$B$90:$B$140</definedName>
    <definedName name="_21__123Graph_ACHART_27" hidden="1">[14]HTwo!$B$88:$B$130</definedName>
    <definedName name="_21__123Graph_ACHART_28" hidden="1">[14]JOne!$B$86:$B$112</definedName>
    <definedName name="_21__123Graph_ACHART_29" hidden="1">[14]JTwo!$B$86:$B$116</definedName>
    <definedName name="_21__123Graph_ACHART_3" hidden="1">[14]Calc!$H$38:$H$107</definedName>
    <definedName name="_210YAJUNO_M" localSheetId="0">'[1]Cashflow Forecast Port'!#REF!</definedName>
    <definedName name="_210YAJUNO_M">'[1]Cashflow Forecast Port'!#REF!</definedName>
    <definedName name="_212YAAPRO_M" localSheetId="0">'[1]Cashflow Forecast Port'!#REF!</definedName>
    <definedName name="_212YAAPRO_M">'[1]Cashflow Forecast Port'!#REF!</definedName>
    <definedName name="_214YAMARO_M" localSheetId="0">'[1]Cashflow Forecast Port'!#REF!</definedName>
    <definedName name="_214YAMARO_M">'[1]Cashflow Forecast Port'!#REF!</definedName>
    <definedName name="_217YAAUGO_M" localSheetId="0">'[1]Cashflow Forecast Port'!#REF!</definedName>
    <definedName name="_217YAAUGO_M">'[1]Cashflow Forecast Port'!#REF!</definedName>
    <definedName name="_218YAMAYO_M" localSheetId="0">'[1]Cashflow Forecast Port'!#REF!</definedName>
    <definedName name="_218YAMAYO_M">'[1]Cashflow Forecast Port'!#REF!</definedName>
    <definedName name="_22__123Graph_ACHART_22" hidden="1">[14]MOne!$B$145:$B$231</definedName>
    <definedName name="_22__123Graph_ACHART_24" hidden="1">[14]KOne!$B$230:$B$755</definedName>
    <definedName name="_22__123Graph_ACHART_25" hidden="1">[14]GoSeven!$B$90:$B$125</definedName>
    <definedName name="_22__123Graph_ACHART_26" hidden="1">[14]GrThree!$B$90:$B$140</definedName>
    <definedName name="_22__123Graph_ACHART_27" hidden="1">[14]HTwo!$B$88:$B$130</definedName>
    <definedName name="_22__123Graph_ACHART_28" hidden="1">[14]JOne!$B$86:$B$112</definedName>
    <definedName name="_22__123Graph_ACHART_29" hidden="1">[14]JTwo!$B$86:$B$116</definedName>
    <definedName name="_22__123Graph_ACHART_3" hidden="1">[14]Calc!$H$38:$H$107</definedName>
    <definedName name="_22__123Graph_ACHART_30" hidden="1">[14]HOne!$B$88:$B$130</definedName>
    <definedName name="_222YADECO_M" localSheetId="0">'[1]Cashflow Forecast Port'!#REF!</definedName>
    <definedName name="_222YADECO_M">'[1]Cashflow Forecast Port'!#REF!</definedName>
    <definedName name="_222YANOVO_M" localSheetId="0">'[1]Cashflow Forecast Port'!#REF!</definedName>
    <definedName name="_222YANOVO_M">'[1]Cashflow Forecast Port'!#REF!</definedName>
    <definedName name="_226YAOCTO_M" localSheetId="0">'[1]Cashflow Forecast Port'!#REF!</definedName>
    <definedName name="_226YAOCTO_M">'[1]Cashflow Forecast Port'!#REF!</definedName>
    <definedName name="_227YAFEBO_M" localSheetId="0">'[1]Cashflow Forecast Port'!#REF!</definedName>
    <definedName name="_227YAFEBO_M">'[1]Cashflow Forecast Port'!#REF!</definedName>
    <definedName name="_23__123Graph_ACHART_23" hidden="1">[14]MTwo!$B$145:$B$232</definedName>
    <definedName name="_23__123Graph_ACHART_25" hidden="1">[14]GoSeven!$B$90:$B$125</definedName>
    <definedName name="_23__123Graph_ACHART_26" hidden="1">[14]GrThree!$B$90:$B$140</definedName>
    <definedName name="_23__123Graph_ACHART_27" hidden="1">[14]HTwo!$B$88:$B$130</definedName>
    <definedName name="_23__123Graph_ACHART_28" hidden="1">[14]JOne!$B$86:$B$112</definedName>
    <definedName name="_23__123Graph_ACHART_29" hidden="1">[14]JTwo!$B$86:$B$116</definedName>
    <definedName name="_23__123Graph_ACHART_3" hidden="1">[14]Calc!$H$38:$H$107</definedName>
    <definedName name="_23__123Graph_ACHART_30" hidden="1">[14]HOne!$B$88:$B$130</definedName>
    <definedName name="_23__123Graph_ACHART_4" hidden="1">[14]Calc!$L$13:$L$53</definedName>
    <definedName name="_230YASEPO_M" localSheetId="0">'[1]Cashflow Forecast Port'!#REF!</definedName>
    <definedName name="_230YASEPO_M">'[1]Cashflow Forecast Port'!#REF!</definedName>
    <definedName name="_232YAJANO_M" localSheetId="0">'[1]Cashflow Forecast Port'!#REF!</definedName>
    <definedName name="_232YAJANO_M">'[1]Cashflow Forecast Port'!#REF!</definedName>
    <definedName name="_234YBAPRO_M" localSheetId="0">'[1]Cashflow Forecast Port'!#REF!</definedName>
    <definedName name="_234YBAPRO_M">'[1]Cashflow Forecast Port'!#REF!</definedName>
    <definedName name="_237YAJULO_M" localSheetId="0">'[1]Cashflow Forecast Port'!#REF!</definedName>
    <definedName name="_237YAJULO_M">'[1]Cashflow Forecast Port'!#REF!</definedName>
    <definedName name="_238YBAUGO_M" localSheetId="0">'[1]Cashflow Forecast Port'!#REF!</definedName>
    <definedName name="_238YBAUGO_M">'[1]Cashflow Forecast Port'!#REF!</definedName>
    <definedName name="_24__123Graph_ACHART_24" hidden="1">[14]KOne!$B$230:$B$755</definedName>
    <definedName name="_24__123Graph_ACHART_26" hidden="1">[14]GrThree!$B$90:$B$140</definedName>
    <definedName name="_24__123Graph_ACHART_27" hidden="1">[14]HTwo!$B$88:$B$130</definedName>
    <definedName name="_24__123Graph_ACHART_28" hidden="1">[14]JOne!$B$86:$B$112</definedName>
    <definedName name="_24__123Graph_ACHART_29" hidden="1">[14]JTwo!$B$86:$B$116</definedName>
    <definedName name="_24__123Graph_ACHART_3" hidden="1">[14]Calc!$H$38:$H$107</definedName>
    <definedName name="_24__123Graph_ACHART_30" hidden="1">[14]HOne!$B$88:$B$130</definedName>
    <definedName name="_24__123Graph_ACHART_4" hidden="1">[14]Calc!$L$13:$L$53</definedName>
    <definedName name="_24__123Graph_ACHART_5" hidden="1">[14]Calc!$N$9:$N$36</definedName>
    <definedName name="_242YAJUNO_M" localSheetId="0">'[1]Cashflow Forecast Port'!#REF!</definedName>
    <definedName name="_242YAJUNO_M">'[1]Cashflow Forecast Port'!#REF!</definedName>
    <definedName name="_242YBDECO_M" localSheetId="0">'[1]Cashflow Forecast Port'!#REF!</definedName>
    <definedName name="_242YBDECO_M">'[1]Cashflow Forecast Port'!#REF!</definedName>
    <definedName name="_246YBFEBO_M" localSheetId="0">'[1]Cashflow Forecast Port'!#REF!</definedName>
    <definedName name="_246YBFEBO_M">'[1]Cashflow Forecast Port'!#REF!</definedName>
    <definedName name="_247YAMARO_M" localSheetId="0">'[1]Cashflow Forecast Port'!#REF!</definedName>
    <definedName name="_247YAMARO_M">'[1]Cashflow Forecast Port'!#REF!</definedName>
    <definedName name="_25__123Graph_ACHART_25" hidden="1">[14]GoSeven!$B$90:$B$125</definedName>
    <definedName name="_25__123Graph_ACHART_27" hidden="1">[14]HTwo!$B$88:$B$130</definedName>
    <definedName name="_25__123Graph_ACHART_28" hidden="1">[14]JOne!$B$86:$B$112</definedName>
    <definedName name="_25__123Graph_ACHART_29" hidden="1">[14]JTwo!$B$86:$B$116</definedName>
    <definedName name="_25__123Graph_ACHART_3" hidden="1">[14]Calc!$H$38:$H$107</definedName>
    <definedName name="_25__123Graph_ACHART_30" hidden="1">[14]HOne!$B$88:$B$130</definedName>
    <definedName name="_25__123Graph_ACHART_4" hidden="1">[14]Calc!$L$13:$L$53</definedName>
    <definedName name="_25__123Graph_ACHART_5" hidden="1">[14]Calc!$N$9:$N$36</definedName>
    <definedName name="_25__123Graph_ACHART_6" hidden="1">[14]Calc!$P$9:$P$41</definedName>
    <definedName name="_250YBJANO_M" localSheetId="0">'[1]Cashflow Forecast Port'!#REF!</definedName>
    <definedName name="_250YBJANO_M">'[1]Cashflow Forecast Port'!#REF!</definedName>
    <definedName name="_252YAMAYO_M" localSheetId="0">'[1]Cashflow Forecast Port'!#REF!</definedName>
    <definedName name="_252YAMAYO_M">'[1]Cashflow Forecast Port'!#REF!</definedName>
    <definedName name="_254YBJULO_M" localSheetId="0">'[1]Cashflow Forecast Port'!#REF!</definedName>
    <definedName name="_254YBJULO_M">'[1]Cashflow Forecast Port'!#REF!</definedName>
    <definedName name="_257YANOVO_M" localSheetId="0">'[1]Cashflow Forecast Port'!#REF!</definedName>
    <definedName name="_257YANOVO_M">'[1]Cashflow Forecast Port'!#REF!</definedName>
    <definedName name="_258YBJUNO_M" localSheetId="0">'[1]Cashflow Forecast Port'!#REF!</definedName>
    <definedName name="_258YBJUNO_M">'[1]Cashflow Forecast Port'!#REF!</definedName>
    <definedName name="_26__123Graph_ACHART_26" hidden="1">[14]GrThree!$B$90:$B$140</definedName>
    <definedName name="_26__123Graph_ACHART_28" hidden="1">[14]JOne!$B$86:$B$112</definedName>
    <definedName name="_26__123Graph_ACHART_29" hidden="1">[14]JTwo!$B$86:$B$116</definedName>
    <definedName name="_26__123Graph_ACHART_3" hidden="1">[14]Calc!$H$38:$H$107</definedName>
    <definedName name="_26__123Graph_ACHART_30" hidden="1">[14]HOne!$B$88:$B$130</definedName>
    <definedName name="_26__123Graph_ACHART_4" hidden="1">[14]Calc!$L$13:$L$53</definedName>
    <definedName name="_26__123Graph_ACHART_5" hidden="1">[14]Calc!$N$9:$N$36</definedName>
    <definedName name="_26__123Graph_ACHART_6" hidden="1">[14]Calc!$P$9:$P$41</definedName>
    <definedName name="_26__123Graph_ACHART_7" hidden="1">[14]Calc!$R$153:$R$688</definedName>
    <definedName name="_262YAOCTO_M" localSheetId="0">'[1]Cashflow Forecast Port'!#REF!</definedName>
    <definedName name="_262YAOCTO_M">'[1]Cashflow Forecast Port'!#REF!</definedName>
    <definedName name="_262YBMARO_M" localSheetId="0">'[1]Cashflow Forecast Port'!#REF!</definedName>
    <definedName name="_262YBMARO_M">'[1]Cashflow Forecast Port'!#REF!</definedName>
    <definedName name="_266YBMAYO_M" localSheetId="0">'[1]Cashflow Forecast Port'!#REF!</definedName>
    <definedName name="_266YBMAYO_M">'[1]Cashflow Forecast Port'!#REF!</definedName>
    <definedName name="_267YASEPO_M" localSheetId="0">'[1]Cashflow Forecast Port'!#REF!</definedName>
    <definedName name="_267YASEPO_M">'[1]Cashflow Forecast Port'!#REF!</definedName>
    <definedName name="_27__123Graph_ACHART_27" hidden="1">[14]HTwo!$B$88:$B$130</definedName>
    <definedName name="_27__123Graph_ACHART_29" hidden="1">[14]JTwo!$B$86:$B$116</definedName>
    <definedName name="_27__123Graph_ACHART_3" hidden="1">[14]Calc!$H$38:$H$107</definedName>
    <definedName name="_27__123Graph_ACHART_30" hidden="1">[14]HOne!$B$88:$B$130</definedName>
    <definedName name="_27__123Graph_ACHART_4" hidden="1">[14]Calc!$L$13:$L$53</definedName>
    <definedName name="_27__123Graph_ACHART_5" hidden="1">[14]Calc!$N$9:$N$36</definedName>
    <definedName name="_27__123Graph_ACHART_6" hidden="1">[14]Calc!$P$9:$P$41</definedName>
    <definedName name="_27__123Graph_ACHART_7" hidden="1">[14]Calc!$R$153:$R$688</definedName>
    <definedName name="_27__123Graph_ACHART_8" hidden="1">[14]Calc!$T$83:$T$153</definedName>
    <definedName name="_270YBNOVO_M" localSheetId="0">'[1]Cashflow Forecast Port'!#REF!</definedName>
    <definedName name="_270YBNOVO_M">'[1]Cashflow Forecast Port'!#REF!</definedName>
    <definedName name="_272YBAPRO_M" localSheetId="0">'[1]Cashflow Forecast Port'!#REF!</definedName>
    <definedName name="_272YBAPRO_M">'[1]Cashflow Forecast Port'!#REF!</definedName>
    <definedName name="_274YBOCTO_M" localSheetId="0">'[1]Cashflow Forecast Port'!#REF!</definedName>
    <definedName name="_274YBOCTO_M">'[1]Cashflow Forecast Port'!#REF!</definedName>
    <definedName name="_277YBAUGO_M" localSheetId="0">'[1]Cashflow Forecast Port'!#REF!</definedName>
    <definedName name="_277YBAUGO_M">'[1]Cashflow Forecast Port'!#REF!</definedName>
    <definedName name="_278YBSEPO_M" localSheetId="0">'[1]Cashflow Forecast Port'!#REF!</definedName>
    <definedName name="_278YBSEPO_M">'[1]Cashflow Forecast Port'!#REF!</definedName>
    <definedName name="_28__123Graph_ACHART_28" hidden="1">[14]JOne!$B$86:$B$112</definedName>
    <definedName name="_28__123Graph_ACHART_3" hidden="1">[14]Calc!$H$38:$H$107</definedName>
    <definedName name="_28__123Graph_ACHART_30" hidden="1">[14]HOne!$B$88:$B$130</definedName>
    <definedName name="_28__123Graph_ACHART_4" hidden="1">[14]Calc!$L$13:$L$53</definedName>
    <definedName name="_28__123Graph_ACHART_5" hidden="1">[14]Calc!$N$9:$N$36</definedName>
    <definedName name="_28__123Graph_ACHART_6" hidden="1">[14]Calc!$P$9:$P$41</definedName>
    <definedName name="_28__123Graph_ACHART_7" hidden="1">[14]Calc!$R$153:$R$688</definedName>
    <definedName name="_28__123Graph_ACHART_8" hidden="1">[14]Calc!$T$83:$T$153</definedName>
    <definedName name="_28__123Graph_ACHART_9" hidden="1">[14]Calc!$V$83:$V$153</definedName>
    <definedName name="_282YBDECO_M" localSheetId="0">'[1]Cashflow Forecast Port'!#REF!</definedName>
    <definedName name="_282YBDECO_M">'[1]Cashflow Forecast Port'!#REF!</definedName>
    <definedName name="_287YBFEBO_M" localSheetId="0">'[1]Cashflow Forecast Port'!#REF!</definedName>
    <definedName name="_287YBFEBO_M">'[1]Cashflow Forecast Port'!#REF!</definedName>
    <definedName name="_29__123Graph_ACHART_29" hidden="1">[14]JTwo!$B$86:$B$116</definedName>
    <definedName name="_29__123Graph_ACHART_30" hidden="1">[14]HOne!$B$88:$B$130</definedName>
    <definedName name="_29__123Graph_ACHART_4" hidden="1">[14]Calc!$L$13:$L$53</definedName>
    <definedName name="_29__123Graph_ACHART_5" hidden="1">[14]Calc!$N$9:$N$36</definedName>
    <definedName name="_29__123Graph_ACHART_6" hidden="1">[14]Calc!$P$9:$P$41</definedName>
    <definedName name="_29__123Graph_ACHART_7" hidden="1">[14]Calc!$R$153:$R$688</definedName>
    <definedName name="_29__123Graph_ACHART_8" hidden="1">[14]Calc!$T$83:$T$153</definedName>
    <definedName name="_29__123Graph_ACHART_9" hidden="1">[14]Calc!$V$83:$V$153</definedName>
    <definedName name="_29__123Graph_BCHART_1" hidden="1">[14]Calc!$E$38:$E$83</definedName>
    <definedName name="_292YBJANO_M" localSheetId="0">'[1]Cashflow Forecast Port'!#REF!</definedName>
    <definedName name="_292YBJANO_M">'[1]Cashflow Forecast Port'!#REF!</definedName>
    <definedName name="_297YBJULO_M" localSheetId="0">'[1]Cashflow Forecast Port'!#REF!</definedName>
    <definedName name="_297YBJULO_M">'[1]Cashflow Forecast Port'!#REF!</definedName>
    <definedName name="_2D" localSheetId="0">'[2]Constr, Op &amp; Fin Assmp'!#REF!</definedName>
    <definedName name="_2D">'[2]Constr, Op &amp; Fin Assmp'!#REF!</definedName>
    <definedName name="_2P">'[1]Cashflow Forecast Port'!$BV$22:$BV$22</definedName>
    <definedName name="_3__123Graph_ACHART_1" hidden="1">[14]Calc!$D$38:$D$83</definedName>
    <definedName name="_3__123Graph_ACHART_10" hidden="1">[14]Calc!$AB$153:$AB$325</definedName>
    <definedName name="_3_AQ_Acct3Pipe_AvgDiam" localSheetId="0">#REF!</definedName>
    <definedName name="_3_AQ_Acct3Pipe_AvgDiam">#REF!</definedName>
    <definedName name="_3_AQ_AGPipe_AvgDiam" localSheetId="0">#REF!</definedName>
    <definedName name="_3_AQ_AGPipe_AvgDiam">#REF!</definedName>
    <definedName name="_3_AQ_AGPipe_AvgDiam_BoreLg" localSheetId="0">#REF!</definedName>
    <definedName name="_3_AQ_AGPipe_AvgDiam_BoreLg">#REF!</definedName>
    <definedName name="_3_AQ_AGPipe_AvgDiam_BoreSm" localSheetId="0">#REF!</definedName>
    <definedName name="_3_AQ_AGPipe_AvgDiam_BoreSm">#REF!</definedName>
    <definedName name="_3_AQ_AGPipe_AvgDiam_MatCS" localSheetId="0">#REF!</definedName>
    <definedName name="_3_AQ_AGPipe_AvgDiam_MatCS">#REF!</definedName>
    <definedName name="_3_AQ_AGPipe_AvgDiam_MatMisc" localSheetId="0">#REF!</definedName>
    <definedName name="_3_AQ_AGPipe_AvgDiam_MatMisc">#REF!</definedName>
    <definedName name="_3_AQ_AGPipe_AvgDiam_MatSS" localSheetId="0">#REF!</definedName>
    <definedName name="_3_AQ_AGPipe_AvgDiam_MatSS">#REF!</definedName>
    <definedName name="_3_AQ_UGPipe_AvgDiam" localSheetId="0">#REF!</definedName>
    <definedName name="_3_AQ_UGPipe_AvgDiam">#REF!</definedName>
    <definedName name="_3_KQQ_AGPipe_Sub1_BoreLg" localSheetId="0">#REF!</definedName>
    <definedName name="_3_KQQ_AGPipe_Sub1_BoreLg">#REF!</definedName>
    <definedName name="_3_KQQ_AGPipe_Sub1_BoreSm" localSheetId="0">#REF!</definedName>
    <definedName name="_3_KQQ_AGPipe_Sub1_BoreSm">#REF!</definedName>
    <definedName name="_3_KQQ_AGPipe_Sub2_InstPipe" localSheetId="0">#REF!</definedName>
    <definedName name="_3_KQQ_AGPipe_Sub2_InstPipe">#REF!</definedName>
    <definedName name="_3_KQQ_AGPipe_Sub2_Spool" localSheetId="0">#REF!</definedName>
    <definedName name="_3_KQQ_AGPipe_Sub2_Spool">#REF!</definedName>
    <definedName name="_3_KQQ_AGPipe_Sub2_StRun" localSheetId="0">#REF!</definedName>
    <definedName name="_3_KQQ_AGPipe_Sub2_StRun">#REF!</definedName>
    <definedName name="_3_KQQ_AGPipe_Sub3_FieldRunFab" localSheetId="0">#REF!</definedName>
    <definedName name="_3_KQQ_AGPipe_Sub3_FieldRunFab">#REF!</definedName>
    <definedName name="_3_KQQ_AGPipe_Sub3_RemoteFab" localSheetId="0">#REF!</definedName>
    <definedName name="_3_KQQ_AGPipe_Sub3_RemoteFab">#REF!</definedName>
    <definedName name="_3_KQQ_AGPipeLength_MatCS" localSheetId="0">#REF!</definedName>
    <definedName name="_3_KQQ_AGPipeLength_MatCS">#REF!</definedName>
    <definedName name="_3_KQQ_AGPipeLength_MatMisc" localSheetId="0">#REF!</definedName>
    <definedName name="_3_KQQ_AGPipeLength_MatMisc">#REF!</definedName>
    <definedName name="_3_KQQ_AGPipeLength_MatSS" localSheetId="0">#REF!</definedName>
    <definedName name="_3_KQQ_AGPipeLength_MatSS">#REF!</definedName>
    <definedName name="_30__123Graph_ACHART_3" hidden="1">[14]Calc!$H$38:$H$107</definedName>
    <definedName name="_30__123Graph_ACHART_4" hidden="1">[14]Calc!$L$13:$L$53</definedName>
    <definedName name="_30__123Graph_ACHART_5" hidden="1">[14]Calc!$N$9:$N$36</definedName>
    <definedName name="_30__123Graph_ACHART_6" hidden="1">[14]Calc!$P$9:$P$41</definedName>
    <definedName name="_30__123Graph_ACHART_7" hidden="1">[14]Calc!$R$153:$R$688</definedName>
    <definedName name="_30__123Graph_ACHART_8" hidden="1">[14]Calc!$T$83:$T$153</definedName>
    <definedName name="_30__123Graph_ACHART_9" hidden="1">[14]Calc!$V$83:$V$153</definedName>
    <definedName name="_30__123Graph_BCHART_1" hidden="1">[14]Calc!$E$38:$E$83</definedName>
    <definedName name="_30__123Graph_BCHART_10" hidden="1">[14]Calc!$AC$153:$AC$325</definedName>
    <definedName name="_302YBJUNO_M" localSheetId="0">'[1]Cashflow Forecast Port'!#REF!</definedName>
    <definedName name="_302YBJUNO_M">'[1]Cashflow Forecast Port'!#REF!</definedName>
    <definedName name="_307YBMARO_M" localSheetId="0">'[1]Cashflow Forecast Port'!#REF!</definedName>
    <definedName name="_307YBMARO_M">'[1]Cashflow Forecast Port'!#REF!</definedName>
    <definedName name="_31__123Graph_ACHART_30" hidden="1">[14]HOne!$B$88:$B$130</definedName>
    <definedName name="_31__123Graph_ACHART_5" hidden="1">[14]Calc!$N$9:$N$36</definedName>
    <definedName name="_31__123Graph_ACHART_6" hidden="1">[14]Calc!$P$9:$P$41</definedName>
    <definedName name="_31__123Graph_ACHART_7" hidden="1">[14]Calc!$R$153:$R$688</definedName>
    <definedName name="_31__123Graph_ACHART_8" hidden="1">[14]Calc!$T$83:$T$153</definedName>
    <definedName name="_31__123Graph_ACHART_9" hidden="1">[14]Calc!$V$83:$V$153</definedName>
    <definedName name="_31__123Graph_BCHART_1" hidden="1">[14]Calc!$E$38:$E$83</definedName>
    <definedName name="_31__123Graph_BCHART_10" hidden="1">[14]Calc!$AC$153:$AC$325</definedName>
    <definedName name="_31__123Graph_BCHART_11" hidden="1">[14]Calc!$AA$153:$AA$315</definedName>
    <definedName name="_312YBMAYO_M" localSheetId="0">'[1]Cashflow Forecast Port'!#REF!</definedName>
    <definedName name="_312YBMAYO_M">'[1]Cashflow Forecast Port'!#REF!</definedName>
    <definedName name="_317YBNOVO_M" localSheetId="0">'[1]Cashflow Forecast Port'!#REF!</definedName>
    <definedName name="_317YBNOVO_M">'[1]Cashflow Forecast Port'!#REF!</definedName>
    <definedName name="_32__123Graph_ACHART_4" hidden="1">[14]Calc!$L$13:$L$53</definedName>
    <definedName name="_32__123Graph_ACHART_6" hidden="1">[14]Calc!$P$9:$P$41</definedName>
    <definedName name="_32__123Graph_ACHART_7" hidden="1">[14]Calc!$R$153:$R$688</definedName>
    <definedName name="_32__123Graph_ACHART_8" hidden="1">[14]Calc!$T$83:$T$153</definedName>
    <definedName name="_32__123Graph_ACHART_9" hidden="1">[14]Calc!$V$83:$V$153</definedName>
    <definedName name="_32__123Graph_BCHART_1" hidden="1">[14]Calc!$E$38:$E$83</definedName>
    <definedName name="_32__123Graph_BCHART_10" hidden="1">[14]Calc!$AC$153:$AC$325</definedName>
    <definedName name="_32__123Graph_BCHART_11" hidden="1">[14]Calc!$AA$153:$AA$315</definedName>
    <definedName name="_32__123Graph_BCHART_12" hidden="1">[14]Calc!$Y$153:$Y$313</definedName>
    <definedName name="_322YBOCTO_M" localSheetId="0">'[1]Cashflow Forecast Port'!#REF!</definedName>
    <definedName name="_322YBOCTO_M">'[1]Cashflow Forecast Port'!#REF!</definedName>
    <definedName name="_327YBSEPO_M" localSheetId="0">'[1]Cashflow Forecast Port'!#REF!</definedName>
    <definedName name="_327YBSEPO_M">'[1]Cashflow Forecast Port'!#REF!</definedName>
    <definedName name="_33__123Graph_ACHART_5" hidden="1">[14]Calc!$N$9:$N$36</definedName>
    <definedName name="_33__123Graph_ACHART_7" hidden="1">[14]Calc!$R$153:$R$688</definedName>
    <definedName name="_33__123Graph_ACHART_8" hidden="1">[14]Calc!$T$83:$T$153</definedName>
    <definedName name="_33__123Graph_ACHART_9" hidden="1">[14]Calc!$V$83:$V$153</definedName>
    <definedName name="_33__123Graph_BCHART_1" hidden="1">[14]Calc!$E$38:$E$83</definedName>
    <definedName name="_33__123Graph_BCHART_10" hidden="1">[14]Calc!$AC$153:$AC$325</definedName>
    <definedName name="_33__123Graph_BCHART_11" hidden="1">[14]Calc!$AA$153:$AA$315</definedName>
    <definedName name="_33__123Graph_BCHART_12" hidden="1">[14]Calc!$Y$153:$Y$313</definedName>
    <definedName name="_33__123Graph_BCHART_13" hidden="1">[14]Calc!$AE$10:$AE$33</definedName>
    <definedName name="_34__123Graph_ACHART_6" hidden="1">[14]Calc!$P$9:$P$41</definedName>
    <definedName name="_34__123Graph_ACHART_8" hidden="1">[14]Calc!$T$83:$T$153</definedName>
    <definedName name="_34__123Graph_ACHART_9" hidden="1">[14]Calc!$V$83:$V$153</definedName>
    <definedName name="_34__123Graph_BCHART_1" hidden="1">[14]Calc!$E$38:$E$83</definedName>
    <definedName name="_34__123Graph_BCHART_10" hidden="1">[14]Calc!$AC$153:$AC$325</definedName>
    <definedName name="_34__123Graph_BCHART_11" hidden="1">[14]Calc!$AA$153:$AA$315</definedName>
    <definedName name="_34__123Graph_BCHART_12" hidden="1">[14]Calc!$Y$153:$Y$313</definedName>
    <definedName name="_34__123Graph_BCHART_13" hidden="1">[14]Calc!$AE$10:$AE$33</definedName>
    <definedName name="_34__123Graph_BCHART_14" hidden="1">[14]Calc!$AI$10:$AI$28</definedName>
    <definedName name="_35__123Graph_ACHART_7" hidden="1">[14]Calc!$R$153:$R$688</definedName>
    <definedName name="_35__123Graph_ACHART_9" hidden="1">[14]Calc!$V$83:$V$153</definedName>
    <definedName name="_35__123Graph_BCHART_1" hidden="1">[14]Calc!$E$38:$E$83</definedName>
    <definedName name="_35__123Graph_BCHART_10" hidden="1">[14]Calc!$AC$153:$AC$325</definedName>
    <definedName name="_35__123Graph_BCHART_11" hidden="1">[14]Calc!$AA$153:$AA$315</definedName>
    <definedName name="_35__123Graph_BCHART_12" hidden="1">[14]Calc!$Y$153:$Y$313</definedName>
    <definedName name="_35__123Graph_BCHART_13" hidden="1">[14]Calc!$AE$10:$AE$33</definedName>
    <definedName name="_35__123Graph_BCHART_14" hidden="1">[14]Calc!$AI$10:$AI$28</definedName>
    <definedName name="_35__123Graph_BCHART_15" hidden="1">[14]Calc!$AK$8:$AK$19</definedName>
    <definedName name="_36__123Graph_ACHART_8" hidden="1">[14]Calc!$T$83:$T$153</definedName>
    <definedName name="_36__123Graph_BCHART_1" hidden="1">[14]Calc!$E$38:$E$83</definedName>
    <definedName name="_36__123Graph_BCHART_10" hidden="1">[14]Calc!$AC$153:$AC$325</definedName>
    <definedName name="_36__123Graph_BCHART_11" hidden="1">[14]Calc!$AA$153:$AA$315</definedName>
    <definedName name="_36__123Graph_BCHART_12" hidden="1">[14]Calc!$Y$153:$Y$313</definedName>
    <definedName name="_36__123Graph_BCHART_13" hidden="1">[14]Calc!$AE$10:$AE$33</definedName>
    <definedName name="_36__123Graph_BCHART_14" hidden="1">[14]Calc!$AI$10:$AI$28</definedName>
    <definedName name="_36__123Graph_BCHART_15" hidden="1">[14]Calc!$AK$8:$AK$19</definedName>
    <definedName name="_36__123Graph_BCHART_16" hidden="1">[14]Calc!$AM$8:$AM$21</definedName>
    <definedName name="_37__123Graph_ACHART_9" hidden="1">[14]Calc!$V$83:$V$153</definedName>
    <definedName name="_37__123Graph_BCHART_10" hidden="1">[14]Calc!$AC$153:$AC$325</definedName>
    <definedName name="_37__123Graph_BCHART_11" hidden="1">[14]Calc!$AA$153:$AA$315</definedName>
    <definedName name="_37__123Graph_BCHART_12" hidden="1">[14]Calc!$Y$153:$Y$313</definedName>
    <definedName name="_37__123Graph_BCHART_13" hidden="1">[14]Calc!$AE$10:$AE$33</definedName>
    <definedName name="_37__123Graph_BCHART_14" hidden="1">[14]Calc!$AI$10:$AI$28</definedName>
    <definedName name="_37__123Graph_BCHART_15" hidden="1">[14]Calc!$AK$8:$AK$19</definedName>
    <definedName name="_37__123Graph_BCHART_16" hidden="1">[14]Calc!$AM$8:$AM$21</definedName>
    <definedName name="_37__123Graph_BCHART_17" hidden="1">[14]GoEight!$C$115:$C$160</definedName>
    <definedName name="_38__123Graph_BCHART_1" hidden="1">[14]Calc!$E$38:$E$83</definedName>
    <definedName name="_38__123Graph_BCHART_11" hidden="1">[14]Calc!$AA$153:$AA$315</definedName>
    <definedName name="_38__123Graph_BCHART_12" hidden="1">[14]Calc!$Y$153:$Y$313</definedName>
    <definedName name="_38__123Graph_BCHART_13" hidden="1">[14]Calc!$AE$10:$AE$33</definedName>
    <definedName name="_38__123Graph_BCHART_14" hidden="1">[14]Calc!$AI$10:$AI$28</definedName>
    <definedName name="_38__123Graph_BCHART_15" hidden="1">[14]Calc!$AK$8:$AK$19</definedName>
    <definedName name="_38__123Graph_BCHART_16" hidden="1">[14]Calc!$AM$8:$AM$21</definedName>
    <definedName name="_38__123Graph_BCHART_17" hidden="1">[14]GoEight!$C$115:$C$160</definedName>
    <definedName name="_38__123Graph_BCHART_18" hidden="1">[14]GrFour!$C$115:$C$190</definedName>
    <definedName name="_39__123Graph_BCHART_10" hidden="1">[14]Calc!$AC$153:$AC$325</definedName>
    <definedName name="_39__123Graph_BCHART_12" hidden="1">[14]Calc!$Y$153:$Y$313</definedName>
    <definedName name="_39__123Graph_BCHART_13" hidden="1">[14]Calc!$AE$10:$AE$33</definedName>
    <definedName name="_39__123Graph_BCHART_14" hidden="1">[14]Calc!$AI$10:$AI$28</definedName>
    <definedName name="_39__123Graph_BCHART_15" hidden="1">[14]Calc!$AK$8:$AK$19</definedName>
    <definedName name="_39__123Graph_BCHART_16" hidden="1">[14]Calc!$AM$8:$AM$21</definedName>
    <definedName name="_39__123Graph_BCHART_17" hidden="1">[14]GoEight!$C$115:$C$160</definedName>
    <definedName name="_39__123Graph_BCHART_18" hidden="1">[14]GrFour!$C$115:$C$190</definedName>
    <definedName name="_39__123Graph_BCHART_2" hidden="1">[14]Calc!$G$23:$G$58</definedName>
    <definedName name="_3P">'[1]Cashflow Forecast Port'!$BV$22:$BV$22</definedName>
    <definedName name="_4__123Graph_ACHART_1" hidden="1">[14]Calc!$D$38:$D$83</definedName>
    <definedName name="_4__123Graph_ACHART_10" hidden="1">[14]Calc!$AB$153:$AB$325</definedName>
    <definedName name="_4__123Graph_ACHART_11" hidden="1">[14]Calc!$Z$153:$Z$315</definedName>
    <definedName name="_4_KQQ_Conc_Sub1_BlkLg" localSheetId="0">#REF!</definedName>
    <definedName name="_4_KQQ_Conc_Sub1_BlkLg">#REF!</definedName>
    <definedName name="_4_KQQ_Conc_Sub1_BlkMed" localSheetId="0">#REF!</definedName>
    <definedName name="_4_KQQ_Conc_Sub1_BlkMed">#REF!</definedName>
    <definedName name="_4_KQQ_Conc_Sub1_BlkSm" localSheetId="0">#REF!</definedName>
    <definedName name="_4_KQQ_Conc_Sub1_BlkSm">#REF!</definedName>
    <definedName name="_4_KQQ_Conc_Sub1_DuctBank" localSheetId="0">#REF!</definedName>
    <definedName name="_4_KQQ_Conc_Sub1_DuctBank">#REF!</definedName>
    <definedName name="_4_KQQ_Conc_Sub1_Elev" localSheetId="0">#REF!</definedName>
    <definedName name="_4_KQQ_Conc_Sub1_Elev">#REF!</definedName>
    <definedName name="_4_KQQ_Conc_Sub1_MassLg" localSheetId="0">#REF!</definedName>
    <definedName name="_4_KQQ_Conc_Sub1_MassLg">#REF!</definedName>
    <definedName name="_4_KQQ_Conc_Sub1_MassMed" localSheetId="0">#REF!</definedName>
    <definedName name="_4_KQQ_Conc_Sub1_MassMed">#REF!</definedName>
    <definedName name="_4_KQQ_Conc_Sub1_MassSm" localSheetId="0">#REF!</definedName>
    <definedName name="_4_KQQ_Conc_Sub1_MassSm">#REF!</definedName>
    <definedName name="_4_KQQ_Conc_Sub1_Piling" localSheetId="0">#REF!</definedName>
    <definedName name="_4_KQQ_Conc_Sub1_Piling">#REF!</definedName>
    <definedName name="_4_KQQ_ConcTot_Embeds" localSheetId="0">#REF!</definedName>
    <definedName name="_4_KQQ_ConcTot_Embeds">#REF!</definedName>
    <definedName name="_4_KQQ_ConcTot_ExcBF" localSheetId="0">#REF!</definedName>
    <definedName name="_4_KQQ_ConcTot_ExcBF">#REF!</definedName>
    <definedName name="_4_KQQ_ConcTot_Forms" localSheetId="0">#REF!</definedName>
    <definedName name="_4_KQQ_ConcTot_Forms">#REF!</definedName>
    <definedName name="_4_KQQ_ConcTot_Grout" localSheetId="0">#REF!</definedName>
    <definedName name="_4_KQQ_ConcTot_Grout">#REF!</definedName>
    <definedName name="_4_KQQ_ConcTot_Rebar" localSheetId="0">#REF!</definedName>
    <definedName name="_4_KQQ_ConcTot_Rebar">#REF!</definedName>
    <definedName name="_4_KQQ_ConcTotQty" localSheetId="0">#REF!</definedName>
    <definedName name="_4_KQQ_ConcTotQty">#REF!</definedName>
    <definedName name="_40__123Graph_BCHART_11" hidden="1">[14]Calc!$AA$153:$AA$315</definedName>
    <definedName name="_40__123Graph_BCHART_13" hidden="1">[14]Calc!$AE$10:$AE$33</definedName>
    <definedName name="_40__123Graph_BCHART_14" hidden="1">[14]Calc!$AI$10:$AI$28</definedName>
    <definedName name="_40__123Graph_BCHART_15" hidden="1">[14]Calc!$AK$8:$AK$19</definedName>
    <definedName name="_40__123Graph_BCHART_16" hidden="1">[14]Calc!$AM$8:$AM$21</definedName>
    <definedName name="_40__123Graph_BCHART_17" hidden="1">[14]GoEight!$C$115:$C$160</definedName>
    <definedName name="_40__123Graph_BCHART_18" hidden="1">[14]GrFour!$C$115:$C$190</definedName>
    <definedName name="_40__123Graph_BCHART_2" hidden="1">[14]Calc!$G$23:$G$58</definedName>
    <definedName name="_40__123Graph_BCHART_22" hidden="1">[14]MOne!$C$145:$C$231</definedName>
    <definedName name="_41__123Graph_BCHART_12" hidden="1">[14]Calc!$Y$153:$Y$313</definedName>
    <definedName name="_41__123Graph_BCHART_14" hidden="1">[14]Calc!$AI$10:$AI$28</definedName>
    <definedName name="_41__123Graph_BCHART_15" hidden="1">[14]Calc!$AK$8:$AK$19</definedName>
    <definedName name="_41__123Graph_BCHART_16" hidden="1">[14]Calc!$AM$8:$AM$21</definedName>
    <definedName name="_41__123Graph_BCHART_17" hidden="1">[14]GoEight!$C$115:$C$160</definedName>
    <definedName name="_41__123Graph_BCHART_18" hidden="1">[14]GrFour!$C$115:$C$190</definedName>
    <definedName name="_41__123Graph_BCHART_2" hidden="1">[14]Calc!$G$23:$G$58</definedName>
    <definedName name="_41__123Graph_BCHART_22" hidden="1">[14]MOne!$C$145:$C$231</definedName>
    <definedName name="_41__123Graph_BCHART_23" hidden="1">[14]MTwo!$C$145:$C$231</definedName>
    <definedName name="_42__123Graph_BCHART_13" hidden="1">[14]Calc!$AE$10:$AE$33</definedName>
    <definedName name="_42__123Graph_BCHART_15" hidden="1">[14]Calc!$AK$8:$AK$19</definedName>
    <definedName name="_42__123Graph_BCHART_16" hidden="1">[14]Calc!$AM$8:$AM$21</definedName>
    <definedName name="_42__123Graph_BCHART_17" hidden="1">[14]GoEight!$C$115:$C$160</definedName>
    <definedName name="_42__123Graph_BCHART_18" hidden="1">[14]GrFour!$C$115:$C$190</definedName>
    <definedName name="_42__123Graph_BCHART_2" hidden="1">[14]Calc!$G$23:$G$58</definedName>
    <definedName name="_42__123Graph_BCHART_22" hidden="1">[14]MOne!$C$145:$C$231</definedName>
    <definedName name="_42__123Graph_BCHART_23" hidden="1">[14]MTwo!$C$145:$C$231</definedName>
    <definedName name="_42__123Graph_BCHART_24" hidden="1">[14]KOne!$C$230:$C$755</definedName>
    <definedName name="_43__123Graph_BCHART_14" hidden="1">[14]Calc!$AI$10:$AI$28</definedName>
    <definedName name="_43__123Graph_BCHART_16" hidden="1">[14]Calc!$AM$8:$AM$21</definedName>
    <definedName name="_43__123Graph_BCHART_17" hidden="1">[14]GoEight!$C$115:$C$160</definedName>
    <definedName name="_43__123Graph_BCHART_18" hidden="1">[14]GrFour!$C$115:$C$190</definedName>
    <definedName name="_43__123Graph_BCHART_2" hidden="1">[14]Calc!$G$23:$G$58</definedName>
    <definedName name="_43__123Graph_BCHART_22" hidden="1">[14]MOne!$C$145:$C$231</definedName>
    <definedName name="_43__123Graph_BCHART_23" hidden="1">[14]MTwo!$C$145:$C$231</definedName>
    <definedName name="_43__123Graph_BCHART_24" hidden="1">[14]KOne!$C$230:$C$755</definedName>
    <definedName name="_43__123Graph_BCHART_25" hidden="1">[14]GoSeven!$C$90:$C$125</definedName>
    <definedName name="_44__123Graph_BCHART_15" hidden="1">[14]Calc!$AK$8:$AK$19</definedName>
    <definedName name="_44__123Graph_BCHART_17" hidden="1">[14]GoEight!$C$115:$C$160</definedName>
    <definedName name="_44__123Graph_BCHART_18" hidden="1">[14]GrFour!$C$115:$C$190</definedName>
    <definedName name="_44__123Graph_BCHART_2" hidden="1">[14]Calc!$G$23:$G$58</definedName>
    <definedName name="_44__123Graph_BCHART_22" hidden="1">[14]MOne!$C$145:$C$231</definedName>
    <definedName name="_44__123Graph_BCHART_23" hidden="1">[14]MTwo!$C$145:$C$231</definedName>
    <definedName name="_44__123Graph_BCHART_24" hidden="1">[14]KOne!$C$230:$C$755</definedName>
    <definedName name="_44__123Graph_BCHART_25" hidden="1">[14]GoSeven!$C$90:$C$125</definedName>
    <definedName name="_44__123Graph_BCHART_26" hidden="1">[14]GrThree!$C$90:$C$140</definedName>
    <definedName name="_45__123Graph_BCHART_16" hidden="1">[14]Calc!$AM$8:$AM$21</definedName>
    <definedName name="_45__123Graph_BCHART_18" hidden="1">[14]GrFour!$C$115:$C$190</definedName>
    <definedName name="_45__123Graph_BCHART_2" hidden="1">[14]Calc!$G$23:$G$58</definedName>
    <definedName name="_45__123Graph_BCHART_22" hidden="1">[14]MOne!$C$145:$C$231</definedName>
    <definedName name="_45__123Graph_BCHART_23" hidden="1">[14]MTwo!$C$145:$C$231</definedName>
    <definedName name="_45__123Graph_BCHART_24" hidden="1">[14]KOne!$C$230:$C$755</definedName>
    <definedName name="_45__123Graph_BCHART_25" hidden="1">[14]GoSeven!$C$90:$C$125</definedName>
    <definedName name="_45__123Graph_BCHART_26" hidden="1">[14]GrThree!$C$90:$C$140</definedName>
    <definedName name="_45__123Graph_BCHART_27" hidden="1">[14]HTwo!$C$88:$C$130</definedName>
    <definedName name="_46__123Graph_BCHART_17" hidden="1">[14]GoEight!$C$115:$C$160</definedName>
    <definedName name="_46__123Graph_BCHART_2" hidden="1">[14]Calc!$G$23:$G$58</definedName>
    <definedName name="_46__123Graph_BCHART_22" hidden="1">[14]MOne!$C$145:$C$231</definedName>
    <definedName name="_46__123Graph_BCHART_23" hidden="1">[14]MTwo!$C$145:$C$231</definedName>
    <definedName name="_46__123Graph_BCHART_24" hidden="1">[14]KOne!$C$230:$C$755</definedName>
    <definedName name="_46__123Graph_BCHART_25" hidden="1">[14]GoSeven!$C$90:$C$125</definedName>
    <definedName name="_46__123Graph_BCHART_26" hidden="1">[14]GrThree!$C$90:$C$140</definedName>
    <definedName name="_46__123Graph_BCHART_27" hidden="1">[14]HTwo!$C$88:$C$130</definedName>
    <definedName name="_46__123Graph_BCHART_28" hidden="1">[14]JOne!$C$86:$C$112</definedName>
    <definedName name="_47__123Graph_BCHART_18" hidden="1">[14]GrFour!$C$115:$C$190</definedName>
    <definedName name="_47__123Graph_BCHART_22" hidden="1">[14]MOne!$C$145:$C$231</definedName>
    <definedName name="_47__123Graph_BCHART_23" hidden="1">[14]MTwo!$C$145:$C$231</definedName>
    <definedName name="_47__123Graph_BCHART_24" hidden="1">[14]KOne!$C$230:$C$755</definedName>
    <definedName name="_47__123Graph_BCHART_25" hidden="1">[14]GoSeven!$C$90:$C$125</definedName>
    <definedName name="_47__123Graph_BCHART_26" hidden="1">[14]GrThree!$C$90:$C$140</definedName>
    <definedName name="_47__123Graph_BCHART_27" hidden="1">[14]HTwo!$C$88:$C$130</definedName>
    <definedName name="_47__123Graph_BCHART_28" hidden="1">[14]JOne!$C$86:$C$112</definedName>
    <definedName name="_47__123Graph_BCHART_29" hidden="1">[14]JTwo!$C$86:$C$116</definedName>
    <definedName name="_48__123Graph_BCHART_2" hidden="1">[14]Calc!$G$23:$G$58</definedName>
    <definedName name="_48__123Graph_BCHART_23" hidden="1">[14]MTwo!$C$145:$C$231</definedName>
    <definedName name="_48__123Graph_BCHART_24" hidden="1">[14]KOne!$C$230:$C$755</definedName>
    <definedName name="_48__123Graph_BCHART_25" hidden="1">[14]GoSeven!$C$90:$C$125</definedName>
    <definedName name="_48__123Graph_BCHART_26" hidden="1">[14]GrThree!$C$90:$C$140</definedName>
    <definedName name="_48__123Graph_BCHART_27" hidden="1">[14]HTwo!$C$88:$C$130</definedName>
    <definedName name="_48__123Graph_BCHART_28" hidden="1">[14]JOne!$C$86:$C$112</definedName>
    <definedName name="_48__123Graph_BCHART_29" hidden="1">[14]JTwo!$C$86:$C$116</definedName>
    <definedName name="_48__123Graph_BCHART_3" hidden="1">[14]Calc!$I$38:$I$107</definedName>
    <definedName name="_49__123Graph_BCHART_22" hidden="1">[14]MOne!$C$145:$C$231</definedName>
    <definedName name="_49__123Graph_BCHART_24" hidden="1">[14]KOne!$C$230:$C$755</definedName>
    <definedName name="_49__123Graph_BCHART_25" hidden="1">[14]GoSeven!$C$90:$C$125</definedName>
    <definedName name="_49__123Graph_BCHART_26" hidden="1">[14]GrThree!$C$90:$C$140</definedName>
    <definedName name="_49__123Graph_BCHART_27" hidden="1">[14]HTwo!$C$88:$C$130</definedName>
    <definedName name="_49__123Graph_BCHART_28" hidden="1">[14]JOne!$C$86:$C$112</definedName>
    <definedName name="_49__123Graph_BCHART_29" hidden="1">[14]JTwo!$C$86:$C$116</definedName>
    <definedName name="_49__123Graph_BCHART_3" hidden="1">[14]Calc!$I$38:$I$107</definedName>
    <definedName name="_49__123Graph_BCHART_30" hidden="1">[14]HOne!$C$88:$C$130</definedName>
    <definedName name="_4D" localSheetId="0">'[2]Constr, Op &amp; Fin Assmp'!#REF!</definedName>
    <definedName name="_4D">'[2]Constr, Op &amp; Fin Assmp'!#REF!</definedName>
    <definedName name="_5__123Graph_ACHART_1" hidden="1">[14]Calc!$D$38:$D$83</definedName>
    <definedName name="_5__123Graph_ACHART_10" hidden="1">[14]Calc!$AB$153:$AB$325</definedName>
    <definedName name="_5__123Graph_ACHART_11" hidden="1">[14]Calc!$Z$153:$Z$315</definedName>
    <definedName name="_5__123Graph_ACHART_12" hidden="1">[14]Calc!$X$153:$X$313</definedName>
    <definedName name="_5_KQQ_TotQty_Sub1_ExLtLt" localSheetId="0">#REF!</definedName>
    <definedName name="_5_KQQ_TotQty_Sub1_ExLtLt">#REF!</definedName>
    <definedName name="_5_KQQ_TotQty_Sub1_HvyXHvy" localSheetId="0">#REF!</definedName>
    <definedName name="_5_KQQ_TotQty_Sub1_HvyXHvy">#REF!</definedName>
    <definedName name="_5_KQQ_TotQty_Sub1_Ldr" localSheetId="0">#REF!</definedName>
    <definedName name="_5_KQQ_TotQty_Sub1_Ldr">#REF!</definedName>
    <definedName name="_5_KQQ_TotQty_Sub1_Med" localSheetId="0">#REF!</definedName>
    <definedName name="_5_KQQ_TotQty_Sub1_Med">#REF!</definedName>
    <definedName name="_5_KQQ_TotQty_Sub1_Misc" localSheetId="0">#REF!</definedName>
    <definedName name="_5_KQQ_TotQty_Sub1_Misc">#REF!</definedName>
    <definedName name="_5_KQQ_TotQty_Sub1_PlatStrGrt" localSheetId="0">#REF!</definedName>
    <definedName name="_5_KQQ_TotQty_Sub1_PlatStrGrt">#REF!</definedName>
    <definedName name="_5_KQQ_TotQty_Sub2_FloorTread" localSheetId="0">#REF!</definedName>
    <definedName name="_5_KQQ_TotQty_Sub2_FloorTread">#REF!</definedName>
    <definedName name="_5_KQQ_TotQty_Sub2_HR" localSheetId="0">#REF!</definedName>
    <definedName name="_5_KQQ_TotQty_Sub2_HR">#REF!</definedName>
    <definedName name="_5_KQQ_TotQty_Sub2_Ladder" localSheetId="0">#REF!</definedName>
    <definedName name="_5_KQQ_TotQty_Sub2_Ladder">#REF!</definedName>
    <definedName name="_5_KQQ_TotQty_Sub2_Other" localSheetId="0">#REF!</definedName>
    <definedName name="_5_KQQ_TotQty_Sub2_Other">#REF!</definedName>
    <definedName name="_5_KQQ_TotQty_Sub2_Piperack" localSheetId="0">#REF!</definedName>
    <definedName name="_5_KQQ_TotQty_Sub2_Piperack">#REF!</definedName>
    <definedName name="_5_KQQ_TotQty_Sub2_Platform" localSheetId="0">#REF!</definedName>
    <definedName name="_5_KQQ_TotQty_Sub2_Platform">#REF!</definedName>
    <definedName name="_5_KQQ_TotQty_Sub2_Structure" localSheetId="0">#REF!</definedName>
    <definedName name="_5_KQQ_TotQty_Sub2_Structure">#REF!</definedName>
    <definedName name="_5_KQQ_TotQty_Sub2_Suppts" localSheetId="0">#REF!</definedName>
    <definedName name="_5_KQQ_TotQty_Sub2_Suppts">#REF!</definedName>
    <definedName name="_5_KQQ_TotQty_Sub2_TowersTrusses" localSheetId="0">#REF!</definedName>
    <definedName name="_5_KQQ_TotQty_Sub2_TowersTrusses">#REF!</definedName>
    <definedName name="_50__123Graph_BCHART_23" hidden="1">[14]MTwo!$C$145:$C$231</definedName>
    <definedName name="_50__123Graph_BCHART_25" hidden="1">[14]GoSeven!$C$90:$C$125</definedName>
    <definedName name="_50__123Graph_BCHART_26" hidden="1">[14]GrThree!$C$90:$C$140</definedName>
    <definedName name="_50__123Graph_BCHART_27" hidden="1">[14]HTwo!$C$88:$C$130</definedName>
    <definedName name="_50__123Graph_BCHART_28" hidden="1">[14]JOne!$C$86:$C$112</definedName>
    <definedName name="_50__123Graph_BCHART_29" hidden="1">[14]JTwo!$C$86:$C$116</definedName>
    <definedName name="_50__123Graph_BCHART_3" hidden="1">[14]Calc!$I$38:$I$107</definedName>
    <definedName name="_50__123Graph_BCHART_30" hidden="1">[14]HOne!$C$88:$C$130</definedName>
    <definedName name="_50__123Graph_BCHART_4" hidden="1">[14]Calc!$M$13:$M$53</definedName>
    <definedName name="_51__123Graph_BCHART_24" hidden="1">[14]KOne!$C$230:$C$755</definedName>
    <definedName name="_51__123Graph_BCHART_26" hidden="1">[14]GrThree!$C$90:$C$140</definedName>
    <definedName name="_51__123Graph_BCHART_27" hidden="1">[14]HTwo!$C$88:$C$130</definedName>
    <definedName name="_51__123Graph_BCHART_28" hidden="1">[14]JOne!$C$86:$C$112</definedName>
    <definedName name="_51__123Graph_BCHART_29" hidden="1">[14]JTwo!$C$86:$C$116</definedName>
    <definedName name="_51__123Graph_BCHART_3" hidden="1">[14]Calc!$I$38:$I$107</definedName>
    <definedName name="_51__123Graph_BCHART_30" hidden="1">[14]HOne!$C$88:$C$130</definedName>
    <definedName name="_51__123Graph_BCHART_4" hidden="1">[14]Calc!$M$13:$M$53</definedName>
    <definedName name="_51__123Graph_BCHART_5" hidden="1">[14]Calc!$O$9:$O$36</definedName>
    <definedName name="_52__123Graph_BCHART_25" hidden="1">[14]GoSeven!$C$90:$C$125</definedName>
    <definedName name="_52__123Graph_BCHART_27" hidden="1">[14]HTwo!$C$88:$C$130</definedName>
    <definedName name="_52__123Graph_BCHART_28" hidden="1">[14]JOne!$C$86:$C$112</definedName>
    <definedName name="_52__123Graph_BCHART_29" hidden="1">[14]JTwo!$C$86:$C$116</definedName>
    <definedName name="_52__123Graph_BCHART_3" hidden="1">[14]Calc!$I$38:$I$107</definedName>
    <definedName name="_52__123Graph_BCHART_30" hidden="1">[14]HOne!$C$88:$C$130</definedName>
    <definedName name="_52__123Graph_BCHART_4" hidden="1">[14]Calc!$M$13:$M$53</definedName>
    <definedName name="_52__123Graph_BCHART_5" hidden="1">[14]Calc!$O$9:$O$36</definedName>
    <definedName name="_52__123Graph_BCHART_6" hidden="1">[14]Calc!$Q$9:$Q$41</definedName>
    <definedName name="_53__123Graph_BCHART_26" hidden="1">[14]GrThree!$C$90:$C$140</definedName>
    <definedName name="_53__123Graph_BCHART_28" hidden="1">[14]JOne!$C$86:$C$112</definedName>
    <definedName name="_53__123Graph_BCHART_29" hidden="1">[14]JTwo!$C$86:$C$116</definedName>
    <definedName name="_53__123Graph_BCHART_3" hidden="1">[14]Calc!$I$38:$I$107</definedName>
    <definedName name="_53__123Graph_BCHART_30" hidden="1">[14]HOne!$C$88:$C$130</definedName>
    <definedName name="_53__123Graph_BCHART_4" hidden="1">[14]Calc!$M$13:$M$53</definedName>
    <definedName name="_53__123Graph_BCHART_5" hidden="1">[14]Calc!$O$9:$O$36</definedName>
    <definedName name="_53__123Graph_BCHART_6" hidden="1">[14]Calc!$Q$9:$Q$41</definedName>
    <definedName name="_53__123Graph_BCHART_7" hidden="1">[14]Calc!$S$153:$S$688</definedName>
    <definedName name="_54__123Graph_BCHART_27" hidden="1">[14]HTwo!$C$88:$C$130</definedName>
    <definedName name="_54__123Graph_BCHART_29" hidden="1">[14]JTwo!$C$86:$C$116</definedName>
    <definedName name="_54__123Graph_BCHART_3" hidden="1">[14]Calc!$I$38:$I$107</definedName>
    <definedName name="_54__123Graph_BCHART_30" hidden="1">[14]HOne!$C$88:$C$130</definedName>
    <definedName name="_54__123Graph_BCHART_4" hidden="1">[14]Calc!$M$13:$M$53</definedName>
    <definedName name="_54__123Graph_BCHART_5" hidden="1">[14]Calc!$O$9:$O$36</definedName>
    <definedName name="_54__123Graph_BCHART_6" hidden="1">[14]Calc!$Q$9:$Q$41</definedName>
    <definedName name="_54__123Graph_BCHART_7" hidden="1">[14]Calc!$S$153:$S$688</definedName>
    <definedName name="_54__123Graph_BCHART_8" hidden="1">[14]Calc!$U$83:$U$153</definedName>
    <definedName name="_55__123Graph_BCHART_28" hidden="1">[14]JOne!$C$86:$C$112</definedName>
    <definedName name="_55__123Graph_BCHART_3" hidden="1">[14]Calc!$I$38:$I$107</definedName>
    <definedName name="_55__123Graph_BCHART_30" hidden="1">[14]HOne!$C$88:$C$130</definedName>
    <definedName name="_55__123Graph_BCHART_4" hidden="1">[14]Calc!$M$13:$M$53</definedName>
    <definedName name="_55__123Graph_BCHART_5" hidden="1">[14]Calc!$O$9:$O$36</definedName>
    <definedName name="_55__123Graph_BCHART_6" hidden="1">[14]Calc!$Q$9:$Q$41</definedName>
    <definedName name="_55__123Graph_BCHART_7" hidden="1">[14]Calc!$S$153:$S$688</definedName>
    <definedName name="_55__123Graph_BCHART_8" hidden="1">[14]Calc!$U$83:$U$153</definedName>
    <definedName name="_55__123Graph_BCHART_9" hidden="1">[14]Calc!$W$83:$W$153</definedName>
    <definedName name="_56__123Graph_BCHART_29" hidden="1">[14]JTwo!$C$86:$C$116</definedName>
    <definedName name="_56__123Graph_BCHART_30" hidden="1">[14]HOne!$C$88:$C$130</definedName>
    <definedName name="_56__123Graph_BCHART_4" hidden="1">[14]Calc!$M$13:$M$53</definedName>
    <definedName name="_56__123Graph_BCHART_5" hidden="1">[14]Calc!$O$9:$O$36</definedName>
    <definedName name="_56__123Graph_BCHART_6" hidden="1">[14]Calc!$Q$9:$Q$41</definedName>
    <definedName name="_56__123Graph_BCHART_7" hidden="1">[14]Calc!$S$153:$S$688</definedName>
    <definedName name="_56__123Graph_BCHART_8" hidden="1">[14]Calc!$U$83:$U$153</definedName>
    <definedName name="_56__123Graph_BCHART_9" hidden="1">[14]Calc!$W$83:$W$153</definedName>
    <definedName name="_56__123Graph_CCHART_25" hidden="1">[14]GoSeven!$D$90:$D$105</definedName>
    <definedName name="_57__123Graph_BCHART_3" hidden="1">[14]Calc!$I$38:$I$107</definedName>
    <definedName name="_57__123Graph_BCHART_4" hidden="1">[14]Calc!$M$13:$M$53</definedName>
    <definedName name="_57__123Graph_BCHART_5" hidden="1">[14]Calc!$O$9:$O$36</definedName>
    <definedName name="_57__123Graph_BCHART_6" hidden="1">[14]Calc!$Q$9:$Q$41</definedName>
    <definedName name="_57__123Graph_BCHART_7" hidden="1">[14]Calc!$S$153:$S$688</definedName>
    <definedName name="_57__123Graph_BCHART_8" hidden="1">[14]Calc!$U$83:$U$153</definedName>
    <definedName name="_57__123Graph_BCHART_9" hidden="1">[14]Calc!$W$83:$W$153</definedName>
    <definedName name="_57__123Graph_CCHART_25" hidden="1">[14]GoSeven!$D$90:$D$105</definedName>
    <definedName name="_57__123Graph_CCHART_26" hidden="1">[14]GrThree!$D$90:$D$110</definedName>
    <definedName name="_58__123Graph_BCHART_30" hidden="1">[14]HOne!$C$88:$C$130</definedName>
    <definedName name="_58__123Graph_BCHART_5" hidden="1">[14]Calc!$O$9:$O$36</definedName>
    <definedName name="_58__123Graph_BCHART_6" hidden="1">[14]Calc!$Q$9:$Q$41</definedName>
    <definedName name="_58__123Graph_BCHART_7" hidden="1">[14]Calc!$S$153:$S$688</definedName>
    <definedName name="_58__123Graph_BCHART_8" hidden="1">[14]Calc!$U$83:$U$153</definedName>
    <definedName name="_58__123Graph_BCHART_9" hidden="1">[14]Calc!$W$83:$W$153</definedName>
    <definedName name="_58__123Graph_CCHART_25" hidden="1">[14]GoSeven!$D$90:$D$105</definedName>
    <definedName name="_58__123Graph_CCHART_26" hidden="1">[14]GrThree!$D$90:$D$110</definedName>
    <definedName name="_58__123Graph_CCHART_27" hidden="1">[14]HTwo!$D$88:$D$110</definedName>
    <definedName name="_59__123Graph_BCHART_4" hidden="1">[14]Calc!$M$13:$M$53</definedName>
    <definedName name="_59__123Graph_BCHART_6" hidden="1">[14]Calc!$Q$9:$Q$41</definedName>
    <definedName name="_59__123Graph_BCHART_7" hidden="1">[14]Calc!$S$153:$S$688</definedName>
    <definedName name="_59__123Graph_BCHART_8" hidden="1">[14]Calc!$U$83:$U$153</definedName>
    <definedName name="_59__123Graph_BCHART_9" hidden="1">[14]Calc!$W$83:$W$153</definedName>
    <definedName name="_59__123Graph_CCHART_25" hidden="1">[14]GoSeven!$D$90:$D$105</definedName>
    <definedName name="_59__123Graph_CCHART_26" hidden="1">[14]GrThree!$D$90:$D$110</definedName>
    <definedName name="_59__123Graph_CCHART_27" hidden="1">[14]HTwo!$D$88:$D$110</definedName>
    <definedName name="_59__123Graph_CCHART_28" hidden="1">[14]JOne!$D$86:$D$98</definedName>
    <definedName name="_5D" localSheetId="0">'[2]Constr, Op &amp; Fin Assmp'!#REF!</definedName>
    <definedName name="_5D">'[2]Constr, Op &amp; Fin Assmp'!#REF!</definedName>
    <definedName name="_5P">'[1]Cashflow Forecast Port'!$BV$22:$BV$22</definedName>
    <definedName name="_6__123Graph_ACHART_1" hidden="1">[14]Calc!$D$38:$D$83</definedName>
    <definedName name="_6__123Graph_ACHART_10" hidden="1">[14]Calc!$AB$153:$AB$325</definedName>
    <definedName name="_6__123Graph_ACHART_11" hidden="1">[14]Calc!$Z$153:$Z$315</definedName>
    <definedName name="_6__123Graph_ACHART_12" hidden="1">[14]Calc!$X$153:$X$313</definedName>
    <definedName name="_6__123Graph_ACHART_13" hidden="1">[14]Calc!$AD$10:$AD$33</definedName>
    <definedName name="_6_KQQ_InstTerms" localSheetId="0">#REF!</definedName>
    <definedName name="_6_KQQ_InstTerms">#REF!</definedName>
    <definedName name="_6_KQQ_InstWire" localSheetId="0">#REF!</definedName>
    <definedName name="_6_KQQ_InstWire">#REF!</definedName>
    <definedName name="_6_KQQ_RacewayTot" localSheetId="0">#REF!</definedName>
    <definedName name="_6_KQQ_RacewayTot">#REF!</definedName>
    <definedName name="_6_KQQ_TotCount_InstJBox" localSheetId="0">#REF!</definedName>
    <definedName name="_6_KQQ_TotCount_InstJBox">#REF!</definedName>
    <definedName name="_60__123Graph_BCHART_5" hidden="1">[14]Calc!$O$9:$O$36</definedName>
    <definedName name="_60__123Graph_BCHART_7" hidden="1">[14]Calc!$S$153:$S$688</definedName>
    <definedName name="_60__123Graph_BCHART_8" hidden="1">[14]Calc!$U$83:$U$153</definedName>
    <definedName name="_60__123Graph_BCHART_9" hidden="1">[14]Calc!$W$83:$W$153</definedName>
    <definedName name="_60__123Graph_CCHART_25" hidden="1">[14]GoSeven!$D$90:$D$105</definedName>
    <definedName name="_60__123Graph_CCHART_26" hidden="1">[14]GrThree!$D$90:$D$110</definedName>
    <definedName name="_60__123Graph_CCHART_27" hidden="1">[14]HTwo!$D$88:$D$110</definedName>
    <definedName name="_60__123Graph_CCHART_28" hidden="1">[14]JOne!$D$86:$D$98</definedName>
    <definedName name="_60__123Graph_CCHART_29" hidden="1">[14]JTwo!$D$86:$D$98</definedName>
    <definedName name="_61__123Graph_BCHART_6" hidden="1">[14]Calc!$Q$9:$Q$41</definedName>
    <definedName name="_61__123Graph_BCHART_8" hidden="1">[14]Calc!$U$83:$U$153</definedName>
    <definedName name="_61__123Graph_BCHART_9" hidden="1">[14]Calc!$W$83:$W$153</definedName>
    <definedName name="_61__123Graph_CCHART_25" hidden="1">[14]GoSeven!$D$90:$D$105</definedName>
    <definedName name="_61__123Graph_CCHART_26" hidden="1">[14]GrThree!$D$90:$D$110</definedName>
    <definedName name="_61__123Graph_CCHART_27" hidden="1">[14]HTwo!$D$88:$D$110</definedName>
    <definedName name="_61__123Graph_CCHART_28" hidden="1">[14]JOne!$D$86:$D$98</definedName>
    <definedName name="_61__123Graph_CCHART_29" hidden="1">[14]JTwo!$D$86:$D$98</definedName>
    <definedName name="_61__123Graph_CCHART_30" hidden="1">[14]HOne!$D$88:$D$110</definedName>
    <definedName name="_62__123Graph_BCHART_7" hidden="1">[14]Calc!$S$153:$S$688</definedName>
    <definedName name="_62__123Graph_BCHART_9" hidden="1">[14]Calc!$W$83:$W$153</definedName>
    <definedName name="_62__123Graph_CCHART_25" hidden="1">[14]GoSeven!$D$90:$D$105</definedName>
    <definedName name="_62__123Graph_CCHART_26" hidden="1">[14]GrThree!$D$90:$D$110</definedName>
    <definedName name="_62__123Graph_CCHART_27" hidden="1">[14]HTwo!$D$88:$D$110</definedName>
    <definedName name="_62__123Graph_CCHART_28" hidden="1">[14]JOne!$D$86:$D$98</definedName>
    <definedName name="_62__123Graph_CCHART_29" hidden="1">[14]JTwo!$D$86:$D$98</definedName>
    <definedName name="_62__123Graph_CCHART_30" hidden="1">[14]HOne!$D$88:$D$110</definedName>
    <definedName name="_62__123Graph_DCHART_25" hidden="1">[14]GoSeven!$E$90:$E$105</definedName>
    <definedName name="_63__123Graph_BCHART_8" hidden="1">[14]Calc!$U$83:$U$153</definedName>
    <definedName name="_63__123Graph_CCHART_25" hidden="1">[14]GoSeven!$D$90:$D$105</definedName>
    <definedName name="_63__123Graph_CCHART_26" hidden="1">[14]GrThree!$D$90:$D$110</definedName>
    <definedName name="_63__123Graph_CCHART_27" hidden="1">[14]HTwo!$D$88:$D$110</definedName>
    <definedName name="_63__123Graph_CCHART_28" hidden="1">[14]JOne!$D$86:$D$98</definedName>
    <definedName name="_63__123Graph_CCHART_29" hidden="1">[14]JTwo!$D$86:$D$98</definedName>
    <definedName name="_63__123Graph_CCHART_30" hidden="1">[14]HOne!$D$88:$D$110</definedName>
    <definedName name="_63__123Graph_DCHART_25" hidden="1">[14]GoSeven!$E$90:$E$105</definedName>
    <definedName name="_63__123Graph_DCHART_26" hidden="1">[14]GrThree!$E$90:$E$110</definedName>
    <definedName name="_64__123Graph_BCHART_9" hidden="1">[14]Calc!$W$83:$W$153</definedName>
    <definedName name="_64__123Graph_CCHART_26" hidden="1">[14]GrThree!$D$90:$D$110</definedName>
    <definedName name="_64__123Graph_CCHART_27" hidden="1">[14]HTwo!$D$88:$D$110</definedName>
    <definedName name="_64__123Graph_CCHART_28" hidden="1">[14]JOne!$D$86:$D$98</definedName>
    <definedName name="_64__123Graph_CCHART_29" hidden="1">[14]JTwo!$D$86:$D$98</definedName>
    <definedName name="_64__123Graph_CCHART_30" hidden="1">[14]HOne!$D$88:$D$110</definedName>
    <definedName name="_64__123Graph_DCHART_25" hidden="1">[14]GoSeven!$E$90:$E$105</definedName>
    <definedName name="_64__123Graph_DCHART_26" hidden="1">[14]GrThree!$E$90:$E$110</definedName>
    <definedName name="_64__123Graph_DCHART_27" hidden="1">[14]HTwo!$E$88:$E$110</definedName>
    <definedName name="_65__123Graph_CCHART_25" hidden="1">[14]GoSeven!$D$90:$D$105</definedName>
    <definedName name="_65__123Graph_CCHART_27" hidden="1">[14]HTwo!$D$88:$D$110</definedName>
    <definedName name="_65__123Graph_CCHART_28" hidden="1">[14]JOne!$D$86:$D$98</definedName>
    <definedName name="_65__123Graph_CCHART_29" hidden="1">[14]JTwo!$D$86:$D$98</definedName>
    <definedName name="_65__123Graph_CCHART_30" hidden="1">[14]HOne!$D$88:$D$110</definedName>
    <definedName name="_65__123Graph_DCHART_25" hidden="1">[14]GoSeven!$E$90:$E$105</definedName>
    <definedName name="_65__123Graph_DCHART_26" hidden="1">[14]GrThree!$E$90:$E$110</definedName>
    <definedName name="_65__123Graph_DCHART_27" hidden="1">[14]HTwo!$E$88:$E$110</definedName>
    <definedName name="_65__123Graph_DCHART_28" hidden="1">[14]JOne!$E$86:$E$98</definedName>
    <definedName name="_66__123Graph_CCHART_26" hidden="1">[14]GrThree!$D$90:$D$110</definedName>
    <definedName name="_66__123Graph_CCHART_28" hidden="1">[14]JOne!$D$86:$D$98</definedName>
    <definedName name="_66__123Graph_CCHART_29" hidden="1">[14]JTwo!$D$86:$D$98</definedName>
    <definedName name="_66__123Graph_CCHART_30" hidden="1">[14]HOne!$D$88:$D$110</definedName>
    <definedName name="_66__123Graph_DCHART_25" hidden="1">[14]GoSeven!$E$90:$E$105</definedName>
    <definedName name="_66__123Graph_DCHART_26" hidden="1">[14]GrThree!$E$90:$E$110</definedName>
    <definedName name="_66__123Graph_DCHART_27" hidden="1">[14]HTwo!$E$88:$E$110</definedName>
    <definedName name="_66__123Graph_DCHART_28" hidden="1">[14]JOne!$E$86:$E$98</definedName>
    <definedName name="_66__123Graph_DCHART_29" hidden="1">[14]JTwo!$E$86:$E$98</definedName>
    <definedName name="_67__123Graph_CCHART_27" hidden="1">[14]HTwo!$D$88:$D$110</definedName>
    <definedName name="_67__123Graph_CCHART_29" hidden="1">[14]JTwo!$D$86:$D$98</definedName>
    <definedName name="_67__123Graph_CCHART_30" hidden="1">[14]HOne!$D$88:$D$110</definedName>
    <definedName name="_67__123Graph_DCHART_25" hidden="1">[14]GoSeven!$E$90:$E$105</definedName>
    <definedName name="_67__123Graph_DCHART_26" hidden="1">[14]GrThree!$E$90:$E$110</definedName>
    <definedName name="_67__123Graph_DCHART_27" hidden="1">[14]HTwo!$E$88:$E$110</definedName>
    <definedName name="_67__123Graph_DCHART_28" hidden="1">[14]JOne!$E$86:$E$98</definedName>
    <definedName name="_67__123Graph_DCHART_29" hidden="1">[14]JTwo!$E$86:$E$98</definedName>
    <definedName name="_67__123Graph_DCHART_30" hidden="1">[14]HOne!$E$86:$E$110</definedName>
    <definedName name="_68__123Graph_CCHART_28" hidden="1">[14]JOne!$D$86:$D$98</definedName>
    <definedName name="_68__123Graph_CCHART_30" hidden="1">[14]HOne!$D$88:$D$110</definedName>
    <definedName name="_68__123Graph_DCHART_25" hidden="1">[14]GoSeven!$E$90:$E$105</definedName>
    <definedName name="_68__123Graph_DCHART_26" hidden="1">[14]GrThree!$E$90:$E$110</definedName>
    <definedName name="_68__123Graph_DCHART_27" hidden="1">[14]HTwo!$E$88:$E$110</definedName>
    <definedName name="_68__123Graph_DCHART_28" hidden="1">[14]JOne!$E$86:$E$98</definedName>
    <definedName name="_68__123Graph_DCHART_29" hidden="1">[14]JTwo!$E$86:$E$98</definedName>
    <definedName name="_68__123Graph_DCHART_30" hidden="1">[14]HOne!$E$86:$E$110</definedName>
    <definedName name="_68__123Graph_XCHART_10" hidden="1">[14]Calc!$A$153:$A$325</definedName>
    <definedName name="_69__123Graph_CCHART_29" hidden="1">[14]JTwo!$D$86:$D$98</definedName>
    <definedName name="_69__123Graph_DCHART_25" hidden="1">[14]GoSeven!$E$90:$E$105</definedName>
    <definedName name="_69__123Graph_DCHART_26" hidden="1">[14]GrThree!$E$90:$E$110</definedName>
    <definedName name="_69__123Graph_DCHART_27" hidden="1">[14]HTwo!$E$88:$E$110</definedName>
    <definedName name="_69__123Graph_DCHART_28" hidden="1">[14]JOne!$E$86:$E$98</definedName>
    <definedName name="_69__123Graph_DCHART_29" hidden="1">[14]JTwo!$E$86:$E$98</definedName>
    <definedName name="_69__123Graph_DCHART_30" hidden="1">[14]HOne!$E$86:$E$110</definedName>
    <definedName name="_69__123Graph_XCHART_10" hidden="1">[14]Calc!$A$153:$A$325</definedName>
    <definedName name="_69__123Graph_XCHART_11" hidden="1">[14]Calc!$A$153:$A$315</definedName>
    <definedName name="_6P">'[1]Cashflow Forecast Port'!$BV$22:$BV$22</definedName>
    <definedName name="_7__123Graph_ACHART_1" hidden="1">[14]Calc!$D$38:$D$83</definedName>
    <definedName name="_7__123Graph_ACHART_10" hidden="1">[14]Calc!$AB$153:$AB$325</definedName>
    <definedName name="_7__123Graph_ACHART_11" hidden="1">[14]Calc!$Z$153:$Z$315</definedName>
    <definedName name="_7__123Graph_ACHART_12" hidden="1">[14]Calc!$X$153:$X$313</definedName>
    <definedName name="_7__123Graph_ACHART_13" hidden="1">[14]Calc!$AD$10:$AD$33</definedName>
    <definedName name="_7__123Graph_ACHART_14" hidden="1">[14]Calc!$AH$10:$AH$28</definedName>
    <definedName name="_7_KQQ_AGElecTerms" localSheetId="0">#REF!</definedName>
    <definedName name="_7_KQQ_AGElecTerms">#REF!</definedName>
    <definedName name="_7_KQQ_AGJBox" localSheetId="0">#REF!</definedName>
    <definedName name="_7_KQQ_AGJBox">#REF!</definedName>
    <definedName name="_7_KQQ_AGRacewayTot" localSheetId="0">#REF!</definedName>
    <definedName name="_7_KQQ_AGRacewayTot">#REF!</definedName>
    <definedName name="_7_KQQ_AGUGElecTerms" localSheetId="0">#REF!</definedName>
    <definedName name="_7_KQQ_AGUGElecTerms">#REF!</definedName>
    <definedName name="_7_KQQ_AGUGJBox" localSheetId="0">#REF!</definedName>
    <definedName name="_7_KQQ_AGUGJBox">#REF!</definedName>
    <definedName name="_7_KQQ_AGUGRacewayTot" localSheetId="0">#REF!</definedName>
    <definedName name="_7_KQQ_AGUGRacewayTot">#REF!</definedName>
    <definedName name="_70__123Graph_CCHART_30" hidden="1">[14]HOne!$D$88:$D$110</definedName>
    <definedName name="_70__123Graph_DCHART_26" hidden="1">[14]GrThree!$E$90:$E$110</definedName>
    <definedName name="_70__123Graph_DCHART_27" hidden="1">[14]HTwo!$E$88:$E$110</definedName>
    <definedName name="_70__123Graph_DCHART_28" hidden="1">[14]JOne!$E$86:$E$98</definedName>
    <definedName name="_70__123Graph_DCHART_29" hidden="1">[14]JTwo!$E$86:$E$98</definedName>
    <definedName name="_70__123Graph_DCHART_30" hidden="1">[14]HOne!$E$86:$E$110</definedName>
    <definedName name="_70__123Graph_XCHART_10" hidden="1">[14]Calc!$A$153:$A$325</definedName>
    <definedName name="_70__123Graph_XCHART_11" hidden="1">[14]Calc!$A$153:$A$315</definedName>
    <definedName name="_70__123Graph_XCHART_12" hidden="1">[14]Calc!$A$153:$A$313</definedName>
    <definedName name="_71__123Graph_DCHART_25" hidden="1">[14]GoSeven!$E$90:$E$105</definedName>
    <definedName name="_71__123Graph_DCHART_27" hidden="1">[14]HTwo!$E$88:$E$110</definedName>
    <definedName name="_71__123Graph_DCHART_28" hidden="1">[14]JOne!$E$86:$E$98</definedName>
    <definedName name="_71__123Graph_DCHART_29" hidden="1">[14]JTwo!$E$86:$E$98</definedName>
    <definedName name="_71__123Graph_DCHART_30" hidden="1">[14]HOne!$E$86:$E$110</definedName>
    <definedName name="_71__123Graph_XCHART_10" hidden="1">[14]Calc!$A$153:$A$325</definedName>
    <definedName name="_71__123Graph_XCHART_11" hidden="1">[14]Calc!$A$153:$A$315</definedName>
    <definedName name="_71__123Graph_XCHART_12" hidden="1">[14]Calc!$A$153:$A$313</definedName>
    <definedName name="_71__123Graph_XCHART_13" hidden="1">[14]Calc!$A$13:$A$33</definedName>
    <definedName name="_72__123Graph_DCHART_26" hidden="1">[14]GrThree!$E$90:$E$110</definedName>
    <definedName name="_72__123Graph_DCHART_28" hidden="1">[14]JOne!$E$86:$E$98</definedName>
    <definedName name="_72__123Graph_DCHART_29" hidden="1">[14]JTwo!$E$86:$E$98</definedName>
    <definedName name="_72__123Graph_DCHART_30" hidden="1">[14]HOne!$E$86:$E$110</definedName>
    <definedName name="_72__123Graph_XCHART_10" hidden="1">[14]Calc!$A$153:$A$325</definedName>
    <definedName name="_72__123Graph_XCHART_11" hidden="1">[14]Calc!$A$153:$A$315</definedName>
    <definedName name="_72__123Graph_XCHART_12" hidden="1">[14]Calc!$A$153:$A$313</definedName>
    <definedName name="_72__123Graph_XCHART_13" hidden="1">[14]Calc!$A$13:$A$33</definedName>
    <definedName name="_72__123Graph_XCHART_14" hidden="1">[14]Calc!$A$11:$A$28</definedName>
    <definedName name="_73__123Graph_DCHART_27" hidden="1">[14]HTwo!$E$88:$E$110</definedName>
    <definedName name="_73__123Graph_DCHART_29" hidden="1">[14]JTwo!$E$86:$E$98</definedName>
    <definedName name="_73__123Graph_DCHART_30" hidden="1">[14]HOne!$E$86:$E$110</definedName>
    <definedName name="_73__123Graph_XCHART_10" hidden="1">[14]Calc!$A$153:$A$325</definedName>
    <definedName name="_73__123Graph_XCHART_11" hidden="1">[14]Calc!$A$153:$A$315</definedName>
    <definedName name="_73__123Graph_XCHART_12" hidden="1">[14]Calc!$A$153:$A$313</definedName>
    <definedName name="_73__123Graph_XCHART_13" hidden="1">[14]Calc!$A$13:$A$33</definedName>
    <definedName name="_73__123Graph_XCHART_14" hidden="1">[14]Calc!$A$11:$A$28</definedName>
    <definedName name="_73__123Graph_XCHART_15" hidden="1">[14]Calc!$A$8:$A$19</definedName>
    <definedName name="_74__123Graph_DCHART_28" hidden="1">[14]JOne!$E$86:$E$98</definedName>
    <definedName name="_74__123Graph_DCHART_30" hidden="1">[14]HOne!$E$86:$E$110</definedName>
    <definedName name="_74__123Graph_XCHART_10" hidden="1">[14]Calc!$A$153:$A$325</definedName>
    <definedName name="_74__123Graph_XCHART_11" hidden="1">[14]Calc!$A$153:$A$315</definedName>
    <definedName name="_74__123Graph_XCHART_12" hidden="1">[14]Calc!$A$153:$A$313</definedName>
    <definedName name="_74__123Graph_XCHART_13" hidden="1">[14]Calc!$A$13:$A$33</definedName>
    <definedName name="_74__123Graph_XCHART_14" hidden="1">[14]Calc!$A$11:$A$28</definedName>
    <definedName name="_74__123Graph_XCHART_15" hidden="1">[14]Calc!$A$8:$A$19</definedName>
    <definedName name="_74__123Graph_XCHART_16" hidden="1">[14]Calc!$A$8:$A$21</definedName>
    <definedName name="_75__123Graph_DCHART_29" hidden="1">[14]JTwo!$E$86:$E$98</definedName>
    <definedName name="_75__123Graph_XCHART_10" hidden="1">[14]Calc!$A$153:$A$325</definedName>
    <definedName name="_75__123Graph_XCHART_11" hidden="1">[14]Calc!$A$153:$A$315</definedName>
    <definedName name="_75__123Graph_XCHART_12" hidden="1">[14]Calc!$A$153:$A$313</definedName>
    <definedName name="_75__123Graph_XCHART_13" hidden="1">[14]Calc!$A$13:$A$33</definedName>
    <definedName name="_75__123Graph_XCHART_14" hidden="1">[14]Calc!$A$11:$A$28</definedName>
    <definedName name="_75__123Graph_XCHART_15" hidden="1">[14]Calc!$A$8:$A$19</definedName>
    <definedName name="_75__123Graph_XCHART_16" hidden="1">[14]Calc!$A$8:$A$21</definedName>
    <definedName name="_75__123Graph_XCHART_2" hidden="1">[14]Calc!$A$23:$A$58</definedName>
    <definedName name="_76__123Graph_DCHART_30" hidden="1">[14]HOne!$E$86:$E$110</definedName>
    <definedName name="_76__123Graph_XCHART_11" hidden="1">[14]Calc!$A$153:$A$315</definedName>
    <definedName name="_76__123Graph_XCHART_12" hidden="1">[14]Calc!$A$153:$A$313</definedName>
    <definedName name="_76__123Graph_XCHART_13" hidden="1">[14]Calc!$A$13:$A$33</definedName>
    <definedName name="_76__123Graph_XCHART_14" hidden="1">[14]Calc!$A$11:$A$28</definedName>
    <definedName name="_76__123Graph_XCHART_15" hidden="1">[14]Calc!$A$8:$A$19</definedName>
    <definedName name="_76__123Graph_XCHART_16" hidden="1">[14]Calc!$A$8:$A$21</definedName>
    <definedName name="_76__123Graph_XCHART_2" hidden="1">[14]Calc!$A$23:$A$58</definedName>
    <definedName name="_76__123Graph_XCHART_3" hidden="1">[14]Calc!$A$38:$A$107</definedName>
    <definedName name="_77__123Graph_XCHART_10" hidden="1">[14]Calc!$A$153:$A$325</definedName>
    <definedName name="_77__123Graph_XCHART_12" hidden="1">[14]Calc!$A$153:$A$313</definedName>
    <definedName name="_77__123Graph_XCHART_13" hidden="1">[14]Calc!$A$13:$A$33</definedName>
    <definedName name="_77__123Graph_XCHART_14" hidden="1">[14]Calc!$A$11:$A$28</definedName>
    <definedName name="_77__123Graph_XCHART_15" hidden="1">[14]Calc!$A$8:$A$19</definedName>
    <definedName name="_77__123Graph_XCHART_16" hidden="1">[14]Calc!$A$8:$A$21</definedName>
    <definedName name="_77__123Graph_XCHART_2" hidden="1">[14]Calc!$A$23:$A$58</definedName>
    <definedName name="_77__123Graph_XCHART_3" hidden="1">[14]Calc!$A$38:$A$107</definedName>
    <definedName name="_77__123Graph_XCHART_4" hidden="1">[14]Calc!$A$13:$A$53</definedName>
    <definedName name="_78__123Graph_XCHART_11" hidden="1">[14]Calc!$A$153:$A$315</definedName>
    <definedName name="_78__123Graph_XCHART_13" hidden="1">[14]Calc!$A$13:$A$33</definedName>
    <definedName name="_78__123Graph_XCHART_14" hidden="1">[14]Calc!$A$11:$A$28</definedName>
    <definedName name="_78__123Graph_XCHART_15" hidden="1">[14]Calc!$A$8:$A$19</definedName>
    <definedName name="_78__123Graph_XCHART_16" hidden="1">[14]Calc!$A$8:$A$21</definedName>
    <definedName name="_78__123Graph_XCHART_2" hidden="1">[14]Calc!$A$23:$A$58</definedName>
    <definedName name="_78__123Graph_XCHART_3" hidden="1">[14]Calc!$A$38:$A$107</definedName>
    <definedName name="_78__123Graph_XCHART_4" hidden="1">[14]Calc!$A$13:$A$53</definedName>
    <definedName name="_78__123Graph_XCHART_5" hidden="1">[14]Calc!$A$9:$A$36</definedName>
    <definedName name="_79__123Graph_XCHART_12" hidden="1">[14]Calc!$A$153:$A$313</definedName>
    <definedName name="_79__123Graph_XCHART_14" hidden="1">[14]Calc!$A$11:$A$28</definedName>
    <definedName name="_79__123Graph_XCHART_15" hidden="1">[14]Calc!$A$8:$A$19</definedName>
    <definedName name="_79__123Graph_XCHART_16" hidden="1">[14]Calc!$A$8:$A$21</definedName>
    <definedName name="_79__123Graph_XCHART_2" hidden="1">[14]Calc!$A$23:$A$58</definedName>
    <definedName name="_79__123Graph_XCHART_3" hidden="1">[14]Calc!$A$38:$A$107</definedName>
    <definedName name="_79__123Graph_XCHART_4" hidden="1">[14]Calc!$A$13:$A$53</definedName>
    <definedName name="_79__123Graph_XCHART_5" hidden="1">[14]Calc!$A$9:$A$36</definedName>
    <definedName name="_79__123Graph_XCHART_6" hidden="1">[14]Calc!$A$9:$A$41</definedName>
    <definedName name="_8__123Graph_ACHART_1" hidden="1">[14]Calc!$D$38:$D$83</definedName>
    <definedName name="_8__123Graph_ACHART_10" hidden="1">[14]Calc!$AB$153:$AB$325</definedName>
    <definedName name="_8__123Graph_ACHART_11" hidden="1">[14]Calc!$Z$153:$Z$315</definedName>
    <definedName name="_8__123Graph_ACHART_12" hidden="1">[14]Calc!$X$153:$X$313</definedName>
    <definedName name="_8__123Graph_ACHART_13" hidden="1">[14]Calc!$AD$10:$AD$33</definedName>
    <definedName name="_8__123Graph_ACHART_14" hidden="1">[14]Calc!$AH$10:$AH$28</definedName>
    <definedName name="_8__123Graph_ACHART_15" hidden="1">[14]Calc!$AJ$8:$AJ$19</definedName>
    <definedName name="_80__123Graph_XCHART_13" hidden="1">[14]Calc!$A$13:$A$33</definedName>
    <definedName name="_80__123Graph_XCHART_15" hidden="1">[14]Calc!$A$8:$A$19</definedName>
    <definedName name="_80__123Graph_XCHART_16" hidden="1">[14]Calc!$A$8:$A$21</definedName>
    <definedName name="_80__123Graph_XCHART_2" hidden="1">[14]Calc!$A$23:$A$58</definedName>
    <definedName name="_80__123Graph_XCHART_3" hidden="1">[14]Calc!$A$38:$A$107</definedName>
    <definedName name="_80__123Graph_XCHART_4" hidden="1">[14]Calc!$A$13:$A$53</definedName>
    <definedName name="_80__123Graph_XCHART_5" hidden="1">[14]Calc!$A$9:$A$36</definedName>
    <definedName name="_80__123Graph_XCHART_6" hidden="1">[14]Calc!$A$9:$A$41</definedName>
    <definedName name="_80__123Graph_XCHART_7" hidden="1">[14]Calc!$A$153:$A$688</definedName>
    <definedName name="_81__123Graph_XCHART_14" hidden="1">[14]Calc!$A$11:$A$28</definedName>
    <definedName name="_81__123Graph_XCHART_16" hidden="1">[14]Calc!$A$8:$A$21</definedName>
    <definedName name="_81__123Graph_XCHART_2" hidden="1">[14]Calc!$A$23:$A$58</definedName>
    <definedName name="_81__123Graph_XCHART_3" hidden="1">[14]Calc!$A$38:$A$107</definedName>
    <definedName name="_81__123Graph_XCHART_4" hidden="1">[14]Calc!$A$13:$A$53</definedName>
    <definedName name="_81__123Graph_XCHART_5" hidden="1">[14]Calc!$A$9:$A$36</definedName>
    <definedName name="_81__123Graph_XCHART_6" hidden="1">[14]Calc!$A$9:$A$41</definedName>
    <definedName name="_81__123Graph_XCHART_7" hidden="1">[14]Calc!$A$153:$A$688</definedName>
    <definedName name="_81__123Graph_XCHART_8" hidden="1">[14]Calc!$A$83:$A$154</definedName>
    <definedName name="_82__123Graph_XCHART_15" hidden="1">[14]Calc!$A$8:$A$19</definedName>
    <definedName name="_82__123Graph_XCHART_2" hidden="1">[14]Calc!$A$23:$A$58</definedName>
    <definedName name="_82__123Graph_XCHART_3" hidden="1">[14]Calc!$A$38:$A$107</definedName>
    <definedName name="_82__123Graph_XCHART_4" hidden="1">[14]Calc!$A$13:$A$53</definedName>
    <definedName name="_82__123Graph_XCHART_5" hidden="1">[14]Calc!$A$9:$A$36</definedName>
    <definedName name="_82__123Graph_XCHART_6" hidden="1">[14]Calc!$A$9:$A$41</definedName>
    <definedName name="_82__123Graph_XCHART_7" hidden="1">[14]Calc!$A$153:$A$688</definedName>
    <definedName name="_82__123Graph_XCHART_8" hidden="1">[14]Calc!$A$83:$A$154</definedName>
    <definedName name="_82__123Graph_XCHART_9" hidden="1">[14]Calc!$A$83:$A$153</definedName>
    <definedName name="_83__123Graph_XCHART_16" hidden="1">[14]Calc!$A$8:$A$21</definedName>
    <definedName name="_83__123Graph_XCHART_3" hidden="1">[14]Calc!$A$38:$A$107</definedName>
    <definedName name="_83__123Graph_XCHART_4" hidden="1">[14]Calc!$A$13:$A$53</definedName>
    <definedName name="_83__123Graph_XCHART_5" hidden="1">[14]Calc!$A$9:$A$36</definedName>
    <definedName name="_83__123Graph_XCHART_6" hidden="1">[14]Calc!$A$9:$A$41</definedName>
    <definedName name="_83__123Graph_XCHART_7" hidden="1">[14]Calc!$A$153:$A$688</definedName>
    <definedName name="_83__123Graph_XCHART_8" hidden="1">[14]Calc!$A$83:$A$154</definedName>
    <definedName name="_83__123Graph_XCHART_9" hidden="1">[14]Calc!$A$83:$A$153</definedName>
    <definedName name="_84__123Graph_XCHART_2" hidden="1">[14]Calc!$A$23:$A$58</definedName>
    <definedName name="_84__123Graph_XCHART_4" hidden="1">[14]Calc!$A$13:$A$53</definedName>
    <definedName name="_84__123Graph_XCHART_5" hidden="1">[14]Calc!$A$9:$A$36</definedName>
    <definedName name="_84__123Graph_XCHART_6" hidden="1">[14]Calc!$A$9:$A$41</definedName>
    <definedName name="_84__123Graph_XCHART_7" hidden="1">[14]Calc!$A$153:$A$688</definedName>
    <definedName name="_84__123Graph_XCHART_8" hidden="1">[14]Calc!$A$83:$A$154</definedName>
    <definedName name="_84__123Graph_XCHART_9" hidden="1">[14]Calc!$A$83:$A$153</definedName>
    <definedName name="_84_98CONSY" localSheetId="0">'[6]99 cons YTD'!#REF!</definedName>
    <definedName name="_84_98CONSY">'[6]99 cons YTD'!#REF!</definedName>
    <definedName name="_85__123Graph_XCHART_3" hidden="1">[14]Calc!$A$38:$A$107</definedName>
    <definedName name="_85__123Graph_XCHART_5" hidden="1">[14]Calc!$A$9:$A$36</definedName>
    <definedName name="_85__123Graph_XCHART_6" hidden="1">[14]Calc!$A$9:$A$41</definedName>
    <definedName name="_85__123Graph_XCHART_7" hidden="1">[14]Calc!$A$153:$A$688</definedName>
    <definedName name="_85__123Graph_XCHART_8" hidden="1">[14]Calc!$A$83:$A$154</definedName>
    <definedName name="_85__123Graph_XCHART_9" hidden="1">[14]Calc!$A$83:$A$153</definedName>
    <definedName name="_85MAAPRO_M" localSheetId="0">'[1]Cashflow Forecast Port'!#REF!</definedName>
    <definedName name="_85MAAPRO_M">'[1]Cashflow Forecast Port'!#REF!</definedName>
    <definedName name="_86__123Graph_XCHART_4" hidden="1">[14]Calc!$A$13:$A$53</definedName>
    <definedName name="_86__123Graph_XCHART_6" hidden="1">[14]Calc!$A$9:$A$41</definedName>
    <definedName name="_86__123Graph_XCHART_7" hidden="1">[14]Calc!$A$153:$A$688</definedName>
    <definedName name="_86__123Graph_XCHART_8" hidden="1">[14]Calc!$A$83:$A$154</definedName>
    <definedName name="_86__123Graph_XCHART_9" hidden="1">[14]Calc!$A$83:$A$153</definedName>
    <definedName name="_86_98CONSY" localSheetId="0">'[6]99 cons YTD'!#REF!</definedName>
    <definedName name="_86_98CONSY">'[6]99 cons YTD'!#REF!</definedName>
    <definedName name="_86MAAUGO_M" localSheetId="0">'[1]Cashflow Forecast Port'!#REF!</definedName>
    <definedName name="_86MAAUGO_M">'[1]Cashflow Forecast Port'!#REF!</definedName>
    <definedName name="_87__123Graph_XCHART_5" hidden="1">[14]Calc!$A$9:$A$36</definedName>
    <definedName name="_87__123Graph_XCHART_7" hidden="1">[14]Calc!$A$153:$A$688</definedName>
    <definedName name="_87__123Graph_XCHART_8" hidden="1">[14]Calc!$A$83:$A$154</definedName>
    <definedName name="_87__123Graph_XCHART_9" hidden="1">[14]Calc!$A$83:$A$153</definedName>
    <definedName name="_87MADECO_M" localSheetId="0">'[1]Cashflow Forecast Port'!#REF!</definedName>
    <definedName name="_87MADECO_M">'[1]Cashflow Forecast Port'!#REF!</definedName>
    <definedName name="_88__123Graph_XCHART_6" hidden="1">[14]Calc!$A$9:$A$41</definedName>
    <definedName name="_88__123Graph_XCHART_8" hidden="1">[14]Calc!$A$83:$A$154</definedName>
    <definedName name="_88__123Graph_XCHART_9" hidden="1">[14]Calc!$A$83:$A$153</definedName>
    <definedName name="_88MAAPRO_M" localSheetId="0">'[1]Cashflow Forecast Port'!#REF!</definedName>
    <definedName name="_88MAAPRO_M">'[1]Cashflow Forecast Port'!#REF!</definedName>
    <definedName name="_88MAFEBO_M" localSheetId="0">'[1]Cashflow Forecast Port'!#REF!</definedName>
    <definedName name="_88MAFEBO_M">'[1]Cashflow Forecast Port'!#REF!</definedName>
    <definedName name="_89__123Graph_XCHART_7" hidden="1">[14]Calc!$A$153:$A$688</definedName>
    <definedName name="_89__123Graph_XCHART_9" hidden="1">[14]Calc!$A$83:$A$153</definedName>
    <definedName name="_89MAJANO_M" localSheetId="0">'[1]Cashflow Forecast Port'!#REF!</definedName>
    <definedName name="_89MAJANO_M">'[1]Cashflow Forecast Port'!#REF!</definedName>
    <definedName name="_9__123Graph_ACHART_1" hidden="1">[14]Calc!$D$38:$D$83</definedName>
    <definedName name="_9__123Graph_ACHART_10" hidden="1">[14]Calc!$AB$153:$AB$325</definedName>
    <definedName name="_9__123Graph_ACHART_11" hidden="1">[14]Calc!$Z$153:$Z$315</definedName>
    <definedName name="_9__123Graph_ACHART_12" hidden="1">[14]Calc!$X$153:$X$313</definedName>
    <definedName name="_9__123Graph_ACHART_13" hidden="1">[14]Calc!$AD$10:$AD$33</definedName>
    <definedName name="_9__123Graph_ACHART_14" hidden="1">[14]Calc!$AH$10:$AH$28</definedName>
    <definedName name="_9__123Graph_ACHART_15" hidden="1">[14]Calc!$AJ$8:$AJ$19</definedName>
    <definedName name="_9__123Graph_ACHART_16" hidden="1">[14]Calc!$AL$8:$AL$21</definedName>
    <definedName name="_90__123Graph_XCHART_8" hidden="1">[14]Calc!$A$83:$A$154</definedName>
    <definedName name="_90_98CONSY" localSheetId="0">'[6]99 cons YTD'!#REF!</definedName>
    <definedName name="_90_98CONSY">'[6]99 cons YTD'!#REF!</definedName>
    <definedName name="_90MAAUGO_M" localSheetId="0">'[1]Cashflow Forecast Port'!#REF!</definedName>
    <definedName name="_90MAAUGO_M">'[1]Cashflow Forecast Port'!#REF!</definedName>
    <definedName name="_90MAJULO_M" localSheetId="0">'[1]Cashflow Forecast Port'!#REF!</definedName>
    <definedName name="_90MAJULO_M">'[1]Cashflow Forecast Port'!#REF!</definedName>
    <definedName name="_91__123Graph_XCHART_9" hidden="1">[14]Calc!$A$83:$A$153</definedName>
    <definedName name="_91MAJUNO_M" localSheetId="0">'[1]Cashflow Forecast Port'!#REF!</definedName>
    <definedName name="_91MAJUNO_M">'[1]Cashflow Forecast Port'!#REF!</definedName>
    <definedName name="_92_98CONSY" localSheetId="0">'[6]99 cons YTD'!#REF!</definedName>
    <definedName name="_92_98CONSY">'[6]99 cons YTD'!#REF!</definedName>
    <definedName name="_92MADECO_M" localSheetId="0">'[1]Cashflow Forecast Port'!#REF!</definedName>
    <definedName name="_92MADECO_M">'[1]Cashflow Forecast Port'!#REF!</definedName>
    <definedName name="_92MAMARO_M" localSheetId="0">'[1]Cashflow Forecast Port'!#REF!</definedName>
    <definedName name="_92MAMARO_M">'[1]Cashflow Forecast Port'!#REF!</definedName>
    <definedName name="_93MAMAYO_M" localSheetId="0">'[1]Cashflow Forecast Port'!#REF!</definedName>
    <definedName name="_93MAMAYO_M">'[1]Cashflow Forecast Port'!#REF!</definedName>
    <definedName name="_94MAAPRO_M" localSheetId="0">'[1]Cashflow Forecast Port'!#REF!</definedName>
    <definedName name="_94MAAPRO_M">'[1]Cashflow Forecast Port'!#REF!</definedName>
    <definedName name="_94MAFEBO_M" localSheetId="0">'[1]Cashflow Forecast Port'!#REF!</definedName>
    <definedName name="_94MAFEBO_M">'[1]Cashflow Forecast Port'!#REF!</definedName>
    <definedName name="_94MANOVO_M" localSheetId="0">'[1]Cashflow Forecast Port'!#REF!</definedName>
    <definedName name="_94MANOVO_M">'[1]Cashflow Forecast Port'!#REF!</definedName>
    <definedName name="_95MAOCTO_M" localSheetId="0">'[1]Cashflow Forecast Port'!#REF!</definedName>
    <definedName name="_95MAOCTO_M">'[1]Cashflow Forecast Port'!#REF!</definedName>
    <definedName name="_96MAJANO_M" localSheetId="0">'[1]Cashflow Forecast Port'!#REF!</definedName>
    <definedName name="_96MAJANO_M">'[1]Cashflow Forecast Port'!#REF!</definedName>
    <definedName name="_96MASEPO_M" localSheetId="0">'[1]Cashflow Forecast Port'!#REF!</definedName>
    <definedName name="_96MASEPO_M">'[1]Cashflow Forecast Port'!#REF!</definedName>
    <definedName name="_97MAAPRO_M" localSheetId="0">'[1]Cashflow Forecast Port'!#REF!</definedName>
    <definedName name="_97MAAPRO_M">'[1]Cashflow Forecast Port'!#REF!</definedName>
    <definedName name="_97MBAPRO_M" localSheetId="0">'[1]Cashflow Forecast Port'!#REF!</definedName>
    <definedName name="_97MBAPRO_M">'[1]Cashflow Forecast Port'!#REF!</definedName>
    <definedName name="_98CONSY" localSheetId="0">'[6]99 cons YTD'!#REF!</definedName>
    <definedName name="_98CONSY">'[6]99 cons YTD'!#REF!</definedName>
    <definedName name="_98MAAUGO_M" localSheetId="0">'[1]Cashflow Forecast Port'!#REF!</definedName>
    <definedName name="_98MAAUGO_M">'[1]Cashflow Forecast Port'!#REF!</definedName>
    <definedName name="_98MAJULO_M" localSheetId="0">'[1]Cashflow Forecast Port'!#REF!</definedName>
    <definedName name="_98MAJULO_M">'[1]Cashflow Forecast Port'!#REF!</definedName>
    <definedName name="_98MBAUGO_M" localSheetId="0">'[1]Cashflow Forecast Port'!#REF!</definedName>
    <definedName name="_98MBAUGO_M">'[1]Cashflow Forecast Port'!#REF!</definedName>
    <definedName name="_99MBDECO_M" localSheetId="0">'[1]Cashflow Forecast Port'!#REF!</definedName>
    <definedName name="_99MBDECO_M">'[1]Cashflow Forecast Port'!#REF!</definedName>
    <definedName name="_A100000" localSheetId="0">#REF!</definedName>
    <definedName name="_A100000">#REF!</definedName>
    <definedName name="_a11" localSheetId="0">[7]ЯНВАРЬ!#REF!</definedName>
    <definedName name="_a11">[7]ЯНВАРЬ!#REF!</definedName>
    <definedName name="_a63789" localSheetId="0" hidden="1">{#N/A,#N/A,FALSE,"Supuestos";#N/A,#N/A,FALSE,"Totales";#N/A,#N/A,FALSE,"UTE TDF";#N/A,#N/A,FALSE,"C. AUSTRAL";#N/A,#N/A,FALSE,"L. ATRAVESADO";#N/A,#N/A,FALSE,"FERNANDEZ  ORO";#N/A,#N/A,FALSE,"PORTEZUELOS";#N/A,#N/A,FALSE,"25 MM";#N/A,#N/A,FALSE,"SAN ROQUE";#N/A,#N/A,FALSE,"A.  PICHANA"}</definedName>
    <definedName name="_a63789" hidden="1">{#N/A,#N/A,FALSE,"Supuestos";#N/A,#N/A,FALSE,"Totales";#N/A,#N/A,FALSE,"UTE TDF";#N/A,#N/A,FALSE,"C. AUSTRAL";#N/A,#N/A,FALSE,"L. ATRAVESADO";#N/A,#N/A,FALSE,"FERNANDEZ  ORO";#N/A,#N/A,FALSE,"PORTEZUELOS";#N/A,#N/A,FALSE,"25 MM";#N/A,#N/A,FALSE,"SAN ROQUE";#N/A,#N/A,FALSE,"A.  PICHANA"}</definedName>
    <definedName name="_A65555" localSheetId="0">#REF!</definedName>
    <definedName name="_A65555">#REF!</definedName>
    <definedName name="_A70000" localSheetId="0">'[8]B-4'!#REF!</definedName>
    <definedName name="_A70000">'[8]B-4'!#REF!</definedName>
    <definedName name="_A80000" localSheetId="0">'[8]B-4'!#REF!</definedName>
    <definedName name="_A80000">'[8]B-4'!#REF!</definedName>
    <definedName name="_ActualSales" localSheetId="0">[16]KONSOLID!#REF!</definedName>
    <definedName name="_ActualSales">[16]KONSOLID!#REF!</definedName>
    <definedName name="_ala1" localSheetId="0">#REF!</definedName>
    <definedName name="_ala1">#REF!</definedName>
    <definedName name="_clr4">[10]PDC_Worksheet!$E$66</definedName>
    <definedName name="_COS98" localSheetId="0" hidden="1">{#N/A,#N/A,FALSE,"Aging Summary";#N/A,#N/A,FALSE,"Ratio Analysis";#N/A,#N/A,FALSE,"Test 120 Day Accts";#N/A,#N/A,FALSE,"Tickmarks"}</definedName>
    <definedName name="_COS98" hidden="1">{#N/A,#N/A,FALSE,"Aging Summary";#N/A,#N/A,FALSE,"Ratio Analysis";#N/A,#N/A,FALSE,"Test 120 Day Accts";#N/A,#N/A,FALSE,"Tickmarks"}</definedName>
    <definedName name="_EXR0105" localSheetId="0">#REF!</definedName>
    <definedName name="_EXR0105">#REF!</definedName>
    <definedName name="_EXR0106" localSheetId="0">#REF!</definedName>
    <definedName name="_EXR0106">#REF!</definedName>
    <definedName name="_EXR0107" localSheetId="0">#REF!</definedName>
    <definedName name="_EXR0107">#REF!</definedName>
    <definedName name="_EXR0108" localSheetId="0">#REF!</definedName>
    <definedName name="_EXR0108">#REF!</definedName>
    <definedName name="_EXR0205" localSheetId="0">#REF!</definedName>
    <definedName name="_EXR0205">#REF!</definedName>
    <definedName name="_EXR0206" localSheetId="0">#REF!</definedName>
    <definedName name="_EXR0206">#REF!</definedName>
    <definedName name="_EXR0207" localSheetId="0">#REF!</definedName>
    <definedName name="_EXR0207">#REF!</definedName>
    <definedName name="_EXR0208" localSheetId="0">#REF!</definedName>
    <definedName name="_EXR0208">#REF!</definedName>
    <definedName name="_EXR0305" localSheetId="0">#REF!</definedName>
    <definedName name="_EXR0305">#REF!</definedName>
    <definedName name="_EXR0306" localSheetId="0">#REF!</definedName>
    <definedName name="_EXR0306">#REF!</definedName>
    <definedName name="_EXR0307" localSheetId="0">#REF!</definedName>
    <definedName name="_EXR0307">#REF!</definedName>
    <definedName name="_EXR0308" localSheetId="0">#REF!</definedName>
    <definedName name="_EXR0308">#REF!</definedName>
    <definedName name="_EXR0405" localSheetId="0">#REF!</definedName>
    <definedName name="_EXR0405">#REF!</definedName>
    <definedName name="_EXR0406" localSheetId="0">#REF!</definedName>
    <definedName name="_EXR0406">#REF!</definedName>
    <definedName name="_EXR0407" localSheetId="0">#REF!</definedName>
    <definedName name="_EXR0407">#REF!</definedName>
    <definedName name="_EXR0408" localSheetId="0">#REF!</definedName>
    <definedName name="_EXR0408">#REF!</definedName>
    <definedName name="_EXR0505" localSheetId="0">#REF!</definedName>
    <definedName name="_EXR0505">#REF!</definedName>
    <definedName name="_EXR0506" localSheetId="0">#REF!</definedName>
    <definedName name="_EXR0506">#REF!</definedName>
    <definedName name="_EXR0507" localSheetId="0">#REF!</definedName>
    <definedName name="_EXR0507">#REF!</definedName>
    <definedName name="_EXR0508" localSheetId="0">#REF!</definedName>
    <definedName name="_EXR0508">#REF!</definedName>
    <definedName name="_EXR0605" localSheetId="0">#REF!</definedName>
    <definedName name="_EXR0605">#REF!</definedName>
    <definedName name="_EXR0606" localSheetId="0">#REF!</definedName>
    <definedName name="_EXR0606">#REF!</definedName>
    <definedName name="_EXR0607" localSheetId="0">#REF!</definedName>
    <definedName name="_EXR0607">#REF!</definedName>
    <definedName name="_EXR0608" localSheetId="0">#REF!</definedName>
    <definedName name="_EXR0608">#REF!</definedName>
    <definedName name="_EXR0705" localSheetId="0">#REF!</definedName>
    <definedName name="_EXR0705">#REF!</definedName>
    <definedName name="_EXR0706" localSheetId="0">#REF!</definedName>
    <definedName name="_EXR0706">#REF!</definedName>
    <definedName name="_EXR0707" localSheetId="0">#REF!</definedName>
    <definedName name="_EXR0707">#REF!</definedName>
    <definedName name="_EXR0708" localSheetId="0">#REF!</definedName>
    <definedName name="_EXR0708">#REF!</definedName>
    <definedName name="_EXR0805" localSheetId="0">#REF!</definedName>
    <definedName name="_EXR0805">#REF!</definedName>
    <definedName name="_EXR0806" localSheetId="0">#REF!</definedName>
    <definedName name="_EXR0806">#REF!</definedName>
    <definedName name="_EXR0807" localSheetId="0">#REF!</definedName>
    <definedName name="_EXR0807">#REF!</definedName>
    <definedName name="_EXR0808" localSheetId="0">#REF!</definedName>
    <definedName name="_EXR0808">#REF!</definedName>
    <definedName name="_EXR0905" localSheetId="0">#REF!</definedName>
    <definedName name="_EXR0905">#REF!</definedName>
    <definedName name="_EXR0906" localSheetId="0">#REF!</definedName>
    <definedName name="_EXR0906">#REF!</definedName>
    <definedName name="_EXR0907" localSheetId="0">#REF!</definedName>
    <definedName name="_EXR0907">#REF!</definedName>
    <definedName name="_EXR1005" localSheetId="0">#REF!</definedName>
    <definedName name="_EXR1005">#REF!</definedName>
    <definedName name="_EXR1006" localSheetId="0">#REF!</definedName>
    <definedName name="_EXR1006">#REF!</definedName>
    <definedName name="_EXR1007" localSheetId="0">#REF!</definedName>
    <definedName name="_EXR1007">#REF!</definedName>
    <definedName name="_EXR1105" localSheetId="0">#REF!</definedName>
    <definedName name="_EXR1105">#REF!</definedName>
    <definedName name="_EXR1106" localSheetId="0">#REF!</definedName>
    <definedName name="_EXR1106">#REF!</definedName>
    <definedName name="_EXR1107" localSheetId="0">#REF!</definedName>
    <definedName name="_EXR1107">#REF!</definedName>
    <definedName name="_EXR1205" localSheetId="0">#REF!</definedName>
    <definedName name="_EXR1205">#REF!</definedName>
    <definedName name="_EXR1206" localSheetId="0">#REF!</definedName>
    <definedName name="_EXR1206">#REF!</definedName>
    <definedName name="_EXR1207" localSheetId="0">#REF!</definedName>
    <definedName name="_EXR1207">#REF!</definedName>
    <definedName name="_EXR280205" localSheetId="0">#REF!</definedName>
    <definedName name="_EXR280205">#REF!</definedName>
    <definedName name="_EXR280206" localSheetId="0">#REF!</definedName>
    <definedName name="_EXR280206">#REF!</definedName>
    <definedName name="_EXR280207" localSheetId="0">#REF!</definedName>
    <definedName name="_EXR280207">#REF!</definedName>
    <definedName name="_EXR290208" localSheetId="0">#REF!</definedName>
    <definedName name="_EXR290208">#REF!</definedName>
    <definedName name="_EXR300405" localSheetId="0">#REF!</definedName>
    <definedName name="_EXR300405">#REF!</definedName>
    <definedName name="_EXR300406" localSheetId="0">#REF!</definedName>
    <definedName name="_EXR300406">#REF!</definedName>
    <definedName name="_EXR300407" localSheetId="0">#REF!</definedName>
    <definedName name="_EXR300407">#REF!</definedName>
    <definedName name="_EXR300408" localSheetId="0">#REF!</definedName>
    <definedName name="_EXR300408">#REF!</definedName>
    <definedName name="_EXR300605" localSheetId="0">#REF!</definedName>
    <definedName name="_EXR300605">#REF!</definedName>
    <definedName name="_EXR300606" localSheetId="0">#REF!</definedName>
    <definedName name="_EXR300606">#REF!</definedName>
    <definedName name="_EXR300607" localSheetId="0">#REF!</definedName>
    <definedName name="_EXR300607">#REF!</definedName>
    <definedName name="_EXR300608" localSheetId="0">#REF!</definedName>
    <definedName name="_EXR300608">#REF!</definedName>
    <definedName name="_EXR300905" localSheetId="0">#REF!</definedName>
    <definedName name="_EXR300905">#REF!</definedName>
    <definedName name="_EXR300906" localSheetId="0">#REF!</definedName>
    <definedName name="_EXR300906">#REF!</definedName>
    <definedName name="_EXR300907" localSheetId="0">#REF!</definedName>
    <definedName name="_EXR300907">#REF!</definedName>
    <definedName name="_EXR301105" localSheetId="0">#REF!</definedName>
    <definedName name="_EXR301105">#REF!</definedName>
    <definedName name="_EXR301106" localSheetId="0">#REF!</definedName>
    <definedName name="_EXR301106">#REF!</definedName>
    <definedName name="_EXR301107" localSheetId="0">#REF!</definedName>
    <definedName name="_EXR301107">#REF!</definedName>
    <definedName name="_EXR310105" localSheetId="0">#REF!</definedName>
    <definedName name="_EXR310105">#REF!</definedName>
    <definedName name="_EXR310106" localSheetId="0">#REF!</definedName>
    <definedName name="_EXR310106">#REF!</definedName>
    <definedName name="_EXR310107" localSheetId="0">#REF!</definedName>
    <definedName name="_EXR310107">#REF!</definedName>
    <definedName name="_EXR310108" localSheetId="0">#REF!</definedName>
    <definedName name="_EXR310108">#REF!</definedName>
    <definedName name="_EXR310305" localSheetId="0">#REF!</definedName>
    <definedName name="_EXR310305">#REF!</definedName>
    <definedName name="_EXR310306" localSheetId="0">#REF!</definedName>
    <definedName name="_EXR310306">#REF!</definedName>
    <definedName name="_EXR310307" localSheetId="0">#REF!</definedName>
    <definedName name="_EXR310307">#REF!</definedName>
    <definedName name="_EXR310308" localSheetId="0">#REF!</definedName>
    <definedName name="_EXR310308">#REF!</definedName>
    <definedName name="_EXR310505" localSheetId="0">#REF!</definedName>
    <definedName name="_EXR310505">#REF!</definedName>
    <definedName name="_EXR310506" localSheetId="0">#REF!</definedName>
    <definedName name="_EXR310506">#REF!</definedName>
    <definedName name="_EXR310507" localSheetId="0">#REF!</definedName>
    <definedName name="_EXR310507">#REF!</definedName>
    <definedName name="_EXR310508" localSheetId="0">#REF!</definedName>
    <definedName name="_EXR310508">#REF!</definedName>
    <definedName name="_EXR310705" localSheetId="0">#REF!</definedName>
    <definedName name="_EXR310705">#REF!</definedName>
    <definedName name="_EXR310706" localSheetId="0">#REF!</definedName>
    <definedName name="_EXR310706">#REF!</definedName>
    <definedName name="_EXR310707" localSheetId="0">#REF!</definedName>
    <definedName name="_EXR310707">#REF!</definedName>
    <definedName name="_EXR310708" localSheetId="0">#REF!</definedName>
    <definedName name="_EXR310708">#REF!</definedName>
    <definedName name="_EXR310805" localSheetId="0">#REF!</definedName>
    <definedName name="_EXR310805">#REF!</definedName>
    <definedName name="_EXR310806" localSheetId="0">#REF!</definedName>
    <definedName name="_EXR310806">#REF!</definedName>
    <definedName name="_EXR310807" localSheetId="0">#REF!</definedName>
    <definedName name="_EXR310807">#REF!</definedName>
    <definedName name="_EXR310808" localSheetId="0">#REF!</definedName>
    <definedName name="_EXR310808">#REF!</definedName>
    <definedName name="_EXR311005" localSheetId="0">#REF!</definedName>
    <definedName name="_EXR311005">#REF!</definedName>
    <definedName name="_EXR311006" localSheetId="0">#REF!</definedName>
    <definedName name="_EXR311006">#REF!</definedName>
    <definedName name="_EXR311007" localSheetId="0">#REF!</definedName>
    <definedName name="_EXR311007">#REF!</definedName>
    <definedName name="_EXR311204" localSheetId="0">#REF!</definedName>
    <definedName name="_EXR311204">#REF!</definedName>
    <definedName name="_EXR311205" localSheetId="0">#REF!</definedName>
    <definedName name="_EXR311205">#REF!</definedName>
    <definedName name="_EXR311206" localSheetId="0">#REF!</definedName>
    <definedName name="_EXR311206">#REF!</definedName>
    <definedName name="_EXR311207" localSheetId="0">#REF!</definedName>
    <definedName name="_EXR311207">#REF!</definedName>
    <definedName name="_Fill" localSheetId="0" hidden="1">#REF!</definedName>
    <definedName name="_Fill" hidden="1">#REF!</definedName>
    <definedName name="_g12" localSheetId="0" hidden="1">{#N/A,#N/A,FALSE,"Supuestos";#N/A,#N/A,FALSE,"Totales";#N/A,#N/A,FALSE,"UTE TDF";#N/A,#N/A,FALSE,"C. AUSTRAL";#N/A,#N/A,FALSE,"L. ATRAVESADO";#N/A,#N/A,FALSE,"FERNANDEZ  ORO";#N/A,#N/A,FALSE,"PORTEZUELOS";#N/A,#N/A,FALSE,"25 MM";#N/A,#N/A,FALSE,"SAN ROQUE";#N/A,#N/A,FALSE,"A.  PICHANA"}</definedName>
    <definedName name="_g12" hidden="1">{#N/A,#N/A,FALSE,"Supuestos";#N/A,#N/A,FALSE,"Totales";#N/A,#N/A,FALSE,"UTE TDF";#N/A,#N/A,FALSE,"C. AUSTRAL";#N/A,#N/A,FALSE,"L. ATRAVESADO";#N/A,#N/A,FALSE,"FERNANDEZ  ORO";#N/A,#N/A,FALSE,"PORTEZUELOS";#N/A,#N/A,FALSE,"25 MM";#N/A,#N/A,FALSE,"SAN ROQUE";#N/A,#N/A,FALSE,"A.  PICHANA"}</definedName>
    <definedName name="_gg1" localSheetId="0" hidden="1">{#N/A,#N/A,FALSE,"Supuestos";#N/A,#N/A,FALSE,"Totales";#N/A,#N/A,FALSE,"UTE TDF";#N/A,#N/A,FALSE,"C. AUSTRAL";#N/A,#N/A,FALSE,"L. ATRAVESADO";#N/A,#N/A,FALSE,"FERNANDEZ  ORO";#N/A,#N/A,FALSE,"PORTEZUELOS";#N/A,#N/A,FALSE,"25 MM";#N/A,#N/A,FALSE,"SAN ROQUE";#N/A,#N/A,FALSE,"A.  PICHANA"}</definedName>
    <definedName name="_gg1" hidden="1">{#N/A,#N/A,FALSE,"Supuestos";#N/A,#N/A,FALSE,"Totales";#N/A,#N/A,FALSE,"UTE TDF";#N/A,#N/A,FALSE,"C. AUSTRAL";#N/A,#N/A,FALSE,"L. ATRAVESADO";#N/A,#N/A,FALSE,"FERNANDEZ  ORO";#N/A,#N/A,FALSE,"PORTEZUELOS";#N/A,#N/A,FALSE,"25 MM";#N/A,#N/A,FALSE,"SAN ROQUE";#N/A,#N/A,FALSE,"A.  PICHANA"}</definedName>
    <definedName name="_ggg1" localSheetId="0" hidden="1">{#N/A,#N/A,FALSE,"Supuestos";#N/A,#N/A,FALSE,"Totales";#N/A,#N/A,FALSE,"UTE TDF";#N/A,#N/A,FALSE,"C. AUSTRAL";#N/A,#N/A,FALSE,"L. ATRAVESADO";#N/A,#N/A,FALSE,"FERNANDEZ  ORO";#N/A,#N/A,FALSE,"PORTEZUELOS";#N/A,#N/A,FALSE,"25 MM";#N/A,#N/A,FALSE,"SAN ROQUE";#N/A,#N/A,FALSE,"A.  PICHANA"}</definedName>
    <definedName name="_ggg1" hidden="1">{#N/A,#N/A,FALSE,"Supuestos";#N/A,#N/A,FALSE,"Totales";#N/A,#N/A,FALSE,"UTE TDF";#N/A,#N/A,FALSE,"C. AUSTRAL";#N/A,#N/A,FALSE,"L. ATRAVESADO";#N/A,#N/A,FALSE,"FERNANDEZ  ORO";#N/A,#N/A,FALSE,"PORTEZUELOS";#N/A,#N/A,FALSE,"25 MM";#N/A,#N/A,FALSE,"SAN ROQUE";#N/A,#N/A,FALSE,"A.  PICHANA"}</definedName>
    <definedName name="_ggg2" localSheetId="0" hidden="1">{#N/A,#N/A,FALSE,"Supuestos";#N/A,#N/A,FALSE,"Totales";#N/A,#N/A,FALSE,"UTE TDF";#N/A,#N/A,FALSE,"C. AUSTRAL";#N/A,#N/A,FALSE,"L. ATRAVESADO";#N/A,#N/A,FALSE,"FERNANDEZ  ORO";#N/A,#N/A,FALSE,"PORTEZUELOS";#N/A,#N/A,FALSE,"25 MM";#N/A,#N/A,FALSE,"SAN ROQUE";#N/A,#N/A,FALSE,"A.  PICHANA"}</definedName>
    <definedName name="_ggg2" hidden="1">{#N/A,#N/A,FALSE,"Supuestos";#N/A,#N/A,FALSE,"Totales";#N/A,#N/A,FALSE,"UTE TDF";#N/A,#N/A,FALSE,"C. AUSTRAL";#N/A,#N/A,FALSE,"L. ATRAVESADO";#N/A,#N/A,FALSE,"FERNANDEZ  ORO";#N/A,#N/A,FALSE,"PORTEZUELOS";#N/A,#N/A,FALSE,"25 MM";#N/A,#N/A,FALSE,"SAN ROQUE";#N/A,#N/A,FALSE,"A.  PICHANA"}</definedName>
    <definedName name="_ggg5" localSheetId="0" hidden="1">{#N/A,#N/A,FALSE,"Supuestos";#N/A,#N/A,FALSE,"Totales";#N/A,#N/A,FALSE,"UTE TDF";#N/A,#N/A,FALSE,"C. AUSTRAL";#N/A,#N/A,FALSE,"L. ATRAVESADO";#N/A,#N/A,FALSE,"FERNANDEZ  ORO";#N/A,#N/A,FALSE,"PORTEZUELOS";#N/A,#N/A,FALSE,"25 MM";#N/A,#N/A,FALSE,"SAN ROQUE";#N/A,#N/A,FALSE,"A.  PICHANA"}</definedName>
    <definedName name="_ggg5" hidden="1">{#N/A,#N/A,FALSE,"Supuestos";#N/A,#N/A,FALSE,"Totales";#N/A,#N/A,FALSE,"UTE TDF";#N/A,#N/A,FALSE,"C. AUSTRAL";#N/A,#N/A,FALSE,"L. ATRAVESADO";#N/A,#N/A,FALSE,"FERNANDEZ  ORO";#N/A,#N/A,FALSE,"PORTEZUELOS";#N/A,#N/A,FALSE,"25 MM";#N/A,#N/A,FALSE,"SAN ROQUE";#N/A,#N/A,FALSE,"A.  PICHANA"}</definedName>
    <definedName name="_hj2" localSheetId="0" hidden="1">#REF!</definedName>
    <definedName name="_hj2" hidden="1">#REF!</definedName>
    <definedName name="_HJ3" localSheetId="0" hidden="1">#REF!</definedName>
    <definedName name="_HJ3" hidden="1">#REF!</definedName>
    <definedName name="_idc1" localSheetId="0">[2]Drawdown!#REF!</definedName>
    <definedName name="_idc1">[2]Drawdown!#REF!</definedName>
    <definedName name="_idc2" localSheetId="0">[2]Drawdown!#REF!</definedName>
    <definedName name="_idc2">[2]Drawdown!#REF!</definedName>
    <definedName name="_int1" localSheetId="0">'[2]Debt Service'!#REF!</definedName>
    <definedName name="_int1">'[2]Debt Service'!#REF!</definedName>
    <definedName name="_int2" localSheetId="0">'[2]Debt Service'!#REF!</definedName>
    <definedName name="_int2">'[2]Debt Service'!#REF!</definedName>
    <definedName name="_IPC84" localSheetId="0">#REF!</definedName>
    <definedName name="_IPC84">#REF!</definedName>
    <definedName name="_IRR1" localSheetId="0">#REF!</definedName>
    <definedName name="_IRR1">#REF!</definedName>
    <definedName name="_jan01" localSheetId="0">#REF!</definedName>
    <definedName name="_jan01">#REF!</definedName>
    <definedName name="_k1" localSheetId="0">[11]Изменение_оборотных_средств!#REF!</definedName>
    <definedName name="_k1">[11]Изменение_оборотных_средств!#REF!</definedName>
    <definedName name="_k2" localSheetId="0">[11]Изменение_оборотных_средств!#REF!</definedName>
    <definedName name="_k2">[11]Изменение_оборотных_средств!#REF!</definedName>
    <definedName name="_Key1" localSheetId="0" hidden="1">#REF!</definedName>
    <definedName name="_Key1" hidden="1">#REF!</definedName>
    <definedName name="_Key2" localSheetId="0" hidden="1">#REF!</definedName>
    <definedName name="_Key2" hidden="1">#REF!</definedName>
    <definedName name="_KRD1" localSheetId="0">[4]Loans!#REF!</definedName>
    <definedName name="_KRD1">[4]Loans!#REF!</definedName>
    <definedName name="_KRD2" localSheetId="0">[4]Loans!#REF!</definedName>
    <definedName name="_KRD2">[4]Loans!#REF!</definedName>
    <definedName name="_Logo_Civil_COA_Sumry">"Object 10"</definedName>
    <definedName name="_Logo_Civil_Item_Dets">"Object 131"</definedName>
    <definedName name="_Logo_Civil_Item_Sumry">"Object 53"</definedName>
    <definedName name="_m1" localSheetId="0">[11]Изменение_оборотных_средств!#REF!</definedName>
    <definedName name="_m1">[11]Изменение_оборотных_средств!#REF!</definedName>
    <definedName name="_m2" localSheetId="0">[11]Изменение_оборотных_средств!#REF!</definedName>
    <definedName name="_m2">[11]Изменение_оборотных_средств!#REF!</definedName>
    <definedName name="_MAL1" localSheetId="0">#REF!</definedName>
    <definedName name="_MAL1">#REF!</definedName>
    <definedName name="_MF2">[10]PDC_Worksheet!$E$65</definedName>
    <definedName name="_n1">[11]Капзатраты!$D$1:$J$1</definedName>
    <definedName name="_new95" localSheetId="0">#REF!</definedName>
    <definedName name="_new95">#REF!</definedName>
    <definedName name="_NIL1">'[5]P&amp;L CCI Detail'!$T$54</definedName>
    <definedName name="_NIL2">'[5]P&amp;L CCI Detail'!$T$61</definedName>
    <definedName name="_NIL3">'[5]P&amp;L CCI Detail'!$T$76</definedName>
    <definedName name="_NIL4">'[5]P&amp;L CCI Detail'!$T$84</definedName>
    <definedName name="_NIL5">'[5]P&amp;L CCI Detail'!$T$94</definedName>
    <definedName name="_NPV1" localSheetId="0">#REF!</definedName>
    <definedName name="_NPV1">#REF!</definedName>
    <definedName name="_npv2" localSheetId="0">#REF!</definedName>
    <definedName name="_npv2">#REF!</definedName>
    <definedName name="_npv3" localSheetId="0">#REF!</definedName>
    <definedName name="_npv3">#REF!</definedName>
    <definedName name="_npv4" localSheetId="0">#REF!</definedName>
    <definedName name="_npv4">#REF!</definedName>
    <definedName name="_npv5" localSheetId="0">#REF!</definedName>
    <definedName name="_npv5">#REF!</definedName>
    <definedName name="_Order1" hidden="1">255</definedName>
    <definedName name="_Order2" hidden="1">255</definedName>
    <definedName name="_p1" localSheetId="0">[11]Изменение_оборотных_средств!#REF!</definedName>
    <definedName name="_p1">[11]Изменение_оборотных_средств!#REF!</definedName>
    <definedName name="_PG1">'[1]Cashflow Forecast Port'!$B$1:$Z$33</definedName>
    <definedName name="_PG13" localSheetId="0">#REF!</definedName>
    <definedName name="_PG13">#REF!</definedName>
    <definedName name="_PG15" localSheetId="0">#REF!</definedName>
    <definedName name="_PG15">#REF!</definedName>
    <definedName name="_PG3">'[1]Cashflow Forecast Port'!$B$42:$Z$71</definedName>
    <definedName name="_PG4" localSheetId="0">#REF!</definedName>
    <definedName name="_PG4">#REF!</definedName>
    <definedName name="_PG5" localSheetId="0">#REF!</definedName>
    <definedName name="_PG5">#REF!</definedName>
    <definedName name="_PG9" localSheetId="0">#REF!</definedName>
    <definedName name="_PG9">#REF!</definedName>
    <definedName name="_ppp2" localSheetId="0">'приложение 5'!F_INCOME,'приложение 5'!F_BALANCE,'приложение 5'!f_free_cash_flow,'приложение 5'!f_ratios,'приложение 5'!f_valuation</definedName>
    <definedName name="_ppp2">F_INCOME,F_BALANCE,f_free_cash_flow,f_ratios,f_valuation</definedName>
    <definedName name="_Pvb3" localSheetId="0">[17]SGV_Oz!#REF!</definedName>
    <definedName name="_Pvb3">[17]SGV_Oz!#REF!</definedName>
    <definedName name="_Pvb4" localSheetId="0">[17]SGV_Oz!#REF!</definedName>
    <definedName name="_Pvb4">[17]SGV_Oz!#REF!</definedName>
    <definedName name="_Pvc3" localSheetId="0">[17]SGV_Oz!#REF!</definedName>
    <definedName name="_Pvc3">[17]SGV_Oz!#REF!</definedName>
    <definedName name="_Pvc4" localSheetId="0">[17]SGV_Oz!#REF!</definedName>
    <definedName name="_Pvc4">[17]SGV_Oz!#REF!</definedName>
    <definedName name="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qq1" hidden="1">[14]Calc!$AC$153:$AC$325</definedName>
    <definedName name="_qq10" hidden="1">[14]Calc!$G$23:$G$58</definedName>
    <definedName name="_qq11" hidden="1">[14]MOne!$C$145:$C$231</definedName>
    <definedName name="_qq12" hidden="1">[14]MTwo!$C$145:$C$231</definedName>
    <definedName name="_qq13" hidden="1">[14]KOne!$C$230:$C$755</definedName>
    <definedName name="_qq14" hidden="1">[14]GoSeven!$C$90:$C$125</definedName>
    <definedName name="_qq15" hidden="1">[14]GrThree!$C$90:$C$140</definedName>
    <definedName name="_qq16" hidden="1">[14]HTwo!$C$88:$C$130</definedName>
    <definedName name="_qq17" hidden="1">[14]JOne!$C$86:$C$112</definedName>
    <definedName name="_qq18" hidden="1">[14]JTwo!$C$86:$C$116</definedName>
    <definedName name="_qq19" hidden="1">[14]Calc!$I$38:$I$107</definedName>
    <definedName name="_qq2" hidden="1">[14]Calc!$AA$153:$AA$315</definedName>
    <definedName name="_qq20" hidden="1">[14]HOne!$C$88:$C$130</definedName>
    <definedName name="_qq21" hidden="1">[14]Calc!$M$13:$M$53</definedName>
    <definedName name="_qq22" hidden="1">[14]Calc!$O$9:$O$36</definedName>
    <definedName name="_qq23" hidden="1">[14]Calc!$Q$9:$Q$41</definedName>
    <definedName name="_qq24" hidden="1">[14]Calc!$S$153:$S$688</definedName>
    <definedName name="_qq25" hidden="1">[14]Calc!$U$83:$U$153</definedName>
    <definedName name="_qq26" hidden="1">[14]Calc!$W$83:$W$153</definedName>
    <definedName name="_qq27" hidden="1">[14]GoSeven!$D$90:$D$105</definedName>
    <definedName name="_qq28" hidden="1">[14]GrThree!$D$90:$D$110</definedName>
    <definedName name="_qq29" hidden="1">[14]HTwo!$D$88:$D$110</definedName>
    <definedName name="_qq3" hidden="1">[14]Calc!$Y$153:$Y$313</definedName>
    <definedName name="_qq30" hidden="1">[14]JOne!$D$86:$D$98</definedName>
    <definedName name="_qq31" hidden="1">[14]JTwo!$D$86:$D$98</definedName>
    <definedName name="_qq32" hidden="1">[14]HOne!$D$88:$D$110</definedName>
    <definedName name="_qq33" hidden="1">[14]GoSeven!$E$90:$E$105</definedName>
    <definedName name="_qq34" hidden="1">[14]GrThree!$E$90:$E$110</definedName>
    <definedName name="_qq35" hidden="1">[14]HTwo!$E$88:$E$110</definedName>
    <definedName name="_qq36" hidden="1">[14]JOne!$E$86:$E$98</definedName>
    <definedName name="_qq37" hidden="1">[14]JTwo!$E$86:$E$98</definedName>
    <definedName name="_qq38" hidden="1">[14]Calc!$A$153:$A$325</definedName>
    <definedName name="_qq39" hidden="1">[14]Calc!$A$153:$A$315</definedName>
    <definedName name="_qq4" hidden="1">[14]Calc!$AE$10:$AE$33</definedName>
    <definedName name="_qq40" hidden="1">[14]Calc!$A$153:$A$313</definedName>
    <definedName name="_qq41" hidden="1">[14]Calc!$A$13:$A$33</definedName>
    <definedName name="_qq42" hidden="1">[14]Calc!$A$11:$A$28</definedName>
    <definedName name="_qq43" hidden="1">[14]Calc!$A$8:$A$19</definedName>
    <definedName name="_qq44" hidden="1">[14]Calc!$A$8:$A$21</definedName>
    <definedName name="_qq45" hidden="1">[14]Calc!$A$23:$A$58</definedName>
    <definedName name="_qq46" hidden="1">[14]Calc!$A$38:$A$107</definedName>
    <definedName name="_qq47" hidden="1">[14]Calc!$A$13:$A$53</definedName>
    <definedName name="_qq48" hidden="1">[14]Calc!$A$9:$A$36</definedName>
    <definedName name="_qq49" hidden="1">[14]Calc!$A$9:$A$41</definedName>
    <definedName name="_qq5" hidden="1">[14]Calc!$AI$10:$AI$28</definedName>
    <definedName name="_qq50" hidden="1">[14]Calc!$A$153:$A$688</definedName>
    <definedName name="_qq51" hidden="1">[14]Calc!$A$83:$A$154</definedName>
    <definedName name="_qq52" hidden="1">[14]Calc!$A$83:$A$153</definedName>
    <definedName name="_qq6" hidden="1">[14]Calc!$AK$8:$AK$19</definedName>
    <definedName name="_qq7" hidden="1">[14]Calc!$AM$8:$AM$21</definedName>
    <definedName name="_qq8" hidden="1">[14]GoEight!$C$115:$C$160</definedName>
    <definedName name="_qq9" hidden="1">[14]GrFour!$C$115:$C$190</definedName>
    <definedName name="_SAL1" localSheetId="0">#REF!</definedName>
    <definedName name="_SAL1">#REF!</definedName>
    <definedName name="_sal2" localSheetId="0" hidden="1">{"SALARIOS",#N/A,FALSE,"Hoja3";"SUELDOS EMPLEADOS",#N/A,FALSE,"Hoja4";"SUELDOS EJECUTIVOS",#N/A,FALSE,"Hoja5"}</definedName>
    <definedName name="_sal2" hidden="1">{"SALARIOS",#N/A,FALSE,"Hoja3";"SUELDOS EMPLEADOS",#N/A,FALSE,"Hoja4";"SUELDOS EJECUTIVOS",#N/A,FALSE,"Hoja5"}</definedName>
    <definedName name="_sch02" localSheetId="0">#REF!</definedName>
    <definedName name="_sch02">#REF!</definedName>
    <definedName name="_sch03" localSheetId="0">[18]sch03!#REF!</definedName>
    <definedName name="_sch03">[18]sch03!#REF!</definedName>
    <definedName name="_sch04" localSheetId="0">#REF!</definedName>
    <definedName name="_sch04">#REF!</definedName>
    <definedName name="_sch05" localSheetId="0">[18]sch08!#REF!</definedName>
    <definedName name="_sch05">[18]sch08!#REF!</definedName>
    <definedName name="_sch06" localSheetId="0">[18]sch06!#REF!</definedName>
    <definedName name="_sch06">[18]sch06!#REF!</definedName>
    <definedName name="_SCH08" localSheetId="0">#REF!</definedName>
    <definedName name="_SCH08">#REF!</definedName>
    <definedName name="_Sort" localSheetId="0" hidden="1">#REF!</definedName>
    <definedName name="_Sort" hidden="1">#REF!</definedName>
    <definedName name="_SRS1" localSheetId="0">#REF!</definedName>
    <definedName name="_SRS1">#REF!</definedName>
    <definedName name="_SRS2" localSheetId="0">#REF!</definedName>
    <definedName name="_SRS2">#REF!</definedName>
    <definedName name="_sul1" localSheetId="0">#REF!</definedName>
    <definedName name="_sul1">#REF!</definedName>
    <definedName name="_TAB2" localSheetId="0">#REF!</definedName>
    <definedName name="_TAB2">#REF!</definedName>
    <definedName name="_tax2">'[2]Tax &amp; Depreciation'!$A$102:$IV$102</definedName>
    <definedName name="_tax3">[2]Tax!$D$7:$AJ$79</definedName>
    <definedName name="_tbl1" localSheetId="0">#REF!</definedName>
    <definedName name="_tbl1">#REF!</definedName>
    <definedName name="_tyu1" localSheetId="0" hidden="1">{#N/A,#N/A,FALSE,"Supuestos";#N/A,#N/A,FALSE,"Totales";#N/A,#N/A,FALSE,"UTE TDF";#N/A,#N/A,FALSE,"C. AUSTRAL";#N/A,#N/A,FALSE,"L. ATRAVESADO";#N/A,#N/A,FALSE,"FERNANDEZ  ORO";#N/A,#N/A,FALSE,"PORTEZUELOS";#N/A,#N/A,FALSE,"25 MM";#N/A,#N/A,FALSE,"SAN ROQUE";#N/A,#N/A,FALSE,"A.  PICHANA"}</definedName>
    <definedName name="_tyu1" hidden="1">{#N/A,#N/A,FALSE,"Supuestos";#N/A,#N/A,FALSE,"Totales";#N/A,#N/A,FALSE,"UTE TDF";#N/A,#N/A,FALSE,"C. AUSTRAL";#N/A,#N/A,FALSE,"L. ATRAVESADO";#N/A,#N/A,FALSE,"FERNANDEZ  ORO";#N/A,#N/A,FALSE,"PORTEZUELOS";#N/A,#N/A,FALSE,"25 MM";#N/A,#N/A,FALSE,"SAN ROQUE";#N/A,#N/A,FALSE,"A.  PICHANA"}</definedName>
    <definedName name="_USD2003">'[12]FX rates'!$B$3</definedName>
    <definedName name="_USD2004">'[12]FX rates'!$B$2</definedName>
    <definedName name="_VC1" localSheetId="0">#REF!</definedName>
    <definedName name="_VC1">#REF!</definedName>
    <definedName name="_wrn1" localSheetId="0" hidden="1">{#N/A,#N/A,FALSE,"Aging Summary";#N/A,#N/A,FALSE,"Ratio Analysis";#N/A,#N/A,FALSE,"Test 120 Day Accts";#N/A,#N/A,FALSE,"Tickmarks"}</definedName>
    <definedName name="_wrn1" hidden="1">{#N/A,#N/A,FALSE,"Aging Summary";#N/A,#N/A,FALSE,"Ratio Analysis";#N/A,#N/A,FALSE,"Test 120 Day Accts";#N/A,#N/A,FALSE,"Tickmarks"}</definedName>
    <definedName name="_z001" localSheetId="0" hidden="1">{#N/A,#N/A,FALSE,"Supuestos";#N/A,#N/A,FALSE,"Totales";#N/A,#N/A,FALSE,"UTE TDF";#N/A,#N/A,FALSE,"C. AUSTRAL";#N/A,#N/A,FALSE,"L. ATRAVESADO";#N/A,#N/A,FALSE,"FERNANDEZ  ORO";#N/A,#N/A,FALSE,"PORTEZUELOS";#N/A,#N/A,FALSE,"25 MM";#N/A,#N/A,FALSE,"SAN ROQUE";#N/A,#N/A,FALSE,"A.  PICHANA"}</definedName>
    <definedName name="_z001" hidden="1">{#N/A,#N/A,FALSE,"Supuestos";#N/A,#N/A,FALSE,"Totales";#N/A,#N/A,FALSE,"UTE TDF";#N/A,#N/A,FALSE,"C. AUSTRAL";#N/A,#N/A,FALSE,"L. ATRAVESADO";#N/A,#N/A,FALSE,"FERNANDEZ  ORO";#N/A,#N/A,FALSE,"PORTEZUELOS";#N/A,#N/A,FALSE,"25 MM";#N/A,#N/A,FALSE,"SAN ROQUE";#N/A,#N/A,FALSE,"A.  PICHANA"}</definedName>
    <definedName name="_z01" localSheetId="0" hidden="1">{#N/A,#N/A,FALSE,"Supuestos";#N/A,#N/A,FALSE,"Totales";#N/A,#N/A,FALSE,"UTE TDF";#N/A,#N/A,FALSE,"C. AUSTRAL";#N/A,#N/A,FALSE,"L. ATRAVESADO";#N/A,#N/A,FALSE,"FERNANDEZ  ORO";#N/A,#N/A,FALSE,"PORTEZUELOS";#N/A,#N/A,FALSE,"25 MM";#N/A,#N/A,FALSE,"SAN ROQUE";#N/A,#N/A,FALSE,"A.  PICHANA"}</definedName>
    <definedName name="_z01" hidden="1">{#N/A,#N/A,FALSE,"Supuestos";#N/A,#N/A,FALSE,"Totales";#N/A,#N/A,FALSE,"UTE TDF";#N/A,#N/A,FALSE,"C. AUSTRAL";#N/A,#N/A,FALSE,"L. ATRAVESADO";#N/A,#N/A,FALSE,"FERNANDEZ  ORO";#N/A,#N/A,FALSE,"PORTEZUELOS";#N/A,#N/A,FALSE,"25 MM";#N/A,#N/A,FALSE,"SAN ROQUE";#N/A,#N/A,FALSE,"A.  PICHANA"}</definedName>
    <definedName name="_z1" localSheetId="0" hidden="1">{#N/A,#N/A,FALSE,"Supuestos";#N/A,#N/A,FALSE,"Totales";#N/A,#N/A,FALSE,"UTE TDF";#N/A,#N/A,FALSE,"C. AUSTRAL";#N/A,#N/A,FALSE,"L. ATRAVESADO";#N/A,#N/A,FALSE,"FERNANDEZ  ORO";#N/A,#N/A,FALSE,"PORTEZUELOS";#N/A,#N/A,FALSE,"25 MM";#N/A,#N/A,FALSE,"SAN ROQUE";#N/A,#N/A,FALSE,"A.  PICHANA"}</definedName>
    <definedName name="_z1" hidden="1">{#N/A,#N/A,FALSE,"Supuestos";#N/A,#N/A,FALSE,"Totales";#N/A,#N/A,FALSE,"UTE TDF";#N/A,#N/A,FALSE,"C. AUSTRAL";#N/A,#N/A,FALSE,"L. ATRAVESADO";#N/A,#N/A,FALSE,"FERNANDEZ  ORO";#N/A,#N/A,FALSE,"PORTEZUELOS";#N/A,#N/A,FALSE,"25 MM";#N/A,#N/A,FALSE,"SAN ROQUE";#N/A,#N/A,FALSE,"A.  PICHANA"}</definedName>
    <definedName name="_z1_2" localSheetId="0" hidden="1">{#VALUE!,#N/A,FALSE,0;#N/A,#N/A,FALSE,0;#N/A,#N/A,FALSE,0;#N/A,#N/A,FALSE,0;#N/A,#N/A,FALSE,0;#N/A,#N/A,FALSE,0;#N/A,#N/A,FALSE,0;#N/A,#N/A,FALSE,0;#N/A,#N/A,FALSE,0;#N/A,#N/A,FALSE,0}</definedName>
    <definedName name="_z1_2" hidden="1">{#VALUE!,#N/A,FALSE,0;#N/A,#N/A,FALSE,0;#N/A,#N/A,FALSE,0;#N/A,#N/A,FALSE,0;#N/A,#N/A,FALSE,0;#N/A,#N/A,FALSE,0;#N/A,#N/A,FALSE,0;#N/A,#N/A,FALSE,0;#N/A,#N/A,FALSE,0;#N/A,#N/A,FALSE,0}</definedName>
    <definedName name="_z1_3" localSheetId="0" hidden="1">{#VALUE!,#N/A,FALSE,0;#N/A,#N/A,FALSE,0;#N/A,#N/A,FALSE,0;#N/A,#N/A,FALSE,0;#N/A,#N/A,FALSE,0;#N/A,#N/A,FALSE,0;#N/A,#N/A,FALSE,0;#N/A,#N/A,FALSE,0;#N/A,#N/A,FALSE,0;#N/A,#N/A,FALSE,0}</definedName>
    <definedName name="_z1_3" hidden="1">{#VALUE!,#N/A,FALSE,0;#N/A,#N/A,FALSE,0;#N/A,#N/A,FALSE,0;#N/A,#N/A,FALSE,0;#N/A,#N/A,FALSE,0;#N/A,#N/A,FALSE,0;#N/A,#N/A,FALSE,0;#N/A,#N/A,FALSE,0;#N/A,#N/A,FALSE,0;#N/A,#N/A,FALSE,0}</definedName>
    <definedName name="_z111" localSheetId="0" hidden="1">{#VALUE!,#N/A,FALSE,0;#N/A,#N/A,FALSE,0;#N/A,#N/A,FALSE,0;#N/A,#N/A,FALSE,0;#N/A,#N/A,FALSE,0;#N/A,#N/A,FALSE,0;#N/A,#N/A,FALSE,0;#N/A,#N/A,FALSE,0;#N/A,#N/A,FALSE,0;#N/A,#N/A,FALSE,0}</definedName>
    <definedName name="_z111" hidden="1">{#VALUE!,#N/A,FALSE,0;#N/A,#N/A,FALSE,0;#N/A,#N/A,FALSE,0;#N/A,#N/A,FALSE,0;#N/A,#N/A,FALSE,0;#N/A,#N/A,FALSE,0;#N/A,#N/A,FALSE,0;#N/A,#N/A,FALSE,0;#N/A,#N/A,FALSE,0;#N/A,#N/A,FALSE,0}</definedName>
    <definedName name="_z1236" localSheetId="0" hidden="1">{#VALUE!,#N/A,FALSE,0;#N/A,#N/A,FALSE,0;#N/A,#N/A,FALSE,0;#N/A,#N/A,FALSE,0;#N/A,#N/A,FALSE,0;#N/A,#N/A,FALSE,0;#N/A,#N/A,FALSE,0;#N/A,#N/A,FALSE,0;#N/A,#N/A,FALSE,0;#N/A,#N/A,FALSE,0}</definedName>
    <definedName name="_z1236" hidden="1">{#VALUE!,#N/A,FALSE,0;#N/A,#N/A,FALSE,0;#N/A,#N/A,FALSE,0;#N/A,#N/A,FALSE,0;#N/A,#N/A,FALSE,0;#N/A,#N/A,FALSE,0;#N/A,#N/A,FALSE,0;#N/A,#N/A,FALSE,0;#N/A,#N/A,FALSE,0;#N/A,#N/A,FALSE,0}</definedName>
    <definedName name="_z2" localSheetId="0" hidden="1">{#N/A,#N/A,FALSE,"Supuestos";#N/A,#N/A,FALSE,"Totales";#N/A,#N/A,FALSE,"UTE TDF";#N/A,#N/A,FALSE,"C. AUSTRAL";#N/A,#N/A,FALSE,"L. ATRAVESADO";#N/A,#N/A,FALSE,"FERNANDEZ  ORO";#N/A,#N/A,FALSE,"PORTEZUELOS";#N/A,#N/A,FALSE,"25 MM";#N/A,#N/A,FALSE,"SAN ROQUE";#N/A,#N/A,FALSE,"A.  PICHANA"}</definedName>
    <definedName name="_z2" hidden="1">{#N/A,#N/A,FALSE,"Supuestos";#N/A,#N/A,FALSE,"Totales";#N/A,#N/A,FALSE,"UTE TDF";#N/A,#N/A,FALSE,"C. AUSTRAL";#N/A,#N/A,FALSE,"L. ATRAVESADO";#N/A,#N/A,FALSE,"FERNANDEZ  ORO";#N/A,#N/A,FALSE,"PORTEZUELOS";#N/A,#N/A,FALSE,"25 MM";#N/A,#N/A,FALSE,"SAN ROQUE";#N/A,#N/A,FALSE,"A.  PICHANA"}</definedName>
    <definedName name="_z2_2" localSheetId="0" hidden="1">{#VALUE!,#N/A,FALSE,0;#N/A,#N/A,FALSE,0;#N/A,#N/A,FALSE,0;#N/A,#N/A,FALSE,0;#N/A,#N/A,FALSE,0;#N/A,#N/A,FALSE,0;#N/A,#N/A,FALSE,0;#N/A,#N/A,FALSE,0;#N/A,#N/A,FALSE,0;#N/A,#N/A,FALSE,0}</definedName>
    <definedName name="_z2_2" hidden="1">{#VALUE!,#N/A,FALSE,0;#N/A,#N/A,FALSE,0;#N/A,#N/A,FALSE,0;#N/A,#N/A,FALSE,0;#N/A,#N/A,FALSE,0;#N/A,#N/A,FALSE,0;#N/A,#N/A,FALSE,0;#N/A,#N/A,FALSE,0;#N/A,#N/A,FALSE,0;#N/A,#N/A,FALSE,0}</definedName>
    <definedName name="_z2_3" localSheetId="0" hidden="1">{#VALUE!,#N/A,FALSE,0;#N/A,#N/A,FALSE,0;#N/A,#N/A,FALSE,0;#N/A,#N/A,FALSE,0;#N/A,#N/A,FALSE,0;#N/A,#N/A,FALSE,0;#N/A,#N/A,FALSE,0;#N/A,#N/A,FALSE,0;#N/A,#N/A,FALSE,0;#N/A,#N/A,FALSE,0}</definedName>
    <definedName name="_z2_3" hidden="1">{#VALUE!,#N/A,FALSE,0;#N/A,#N/A,FALSE,0;#N/A,#N/A,FALSE,0;#N/A,#N/A,FALSE,0;#N/A,#N/A,FALSE,0;#N/A,#N/A,FALSE,0;#N/A,#N/A,FALSE,0;#N/A,#N/A,FALSE,0;#N/A,#N/A,FALSE,0;#N/A,#N/A,FALSE,0}</definedName>
    <definedName name="_z223" localSheetId="0" hidden="1">{#N/A,#N/A,FALSE,"Supuestos";#N/A,#N/A,FALSE,"Totales";#N/A,#N/A,FALSE,"UTE TDF";#N/A,#N/A,FALSE,"C. AUSTRAL";#N/A,#N/A,FALSE,"L. ATRAVESADO";#N/A,#N/A,FALSE,"FERNANDEZ  ORO";#N/A,#N/A,FALSE,"PORTEZUELOS";#N/A,#N/A,FALSE,"25 MM";#N/A,#N/A,FALSE,"SAN ROQUE";#N/A,#N/A,FALSE,"A.  PICHANA"}</definedName>
    <definedName name="_z223" hidden="1">{#N/A,#N/A,FALSE,"Supuestos";#N/A,#N/A,FALSE,"Totales";#N/A,#N/A,FALSE,"UTE TDF";#N/A,#N/A,FALSE,"C. AUSTRAL";#N/A,#N/A,FALSE,"L. ATRAVESADO";#N/A,#N/A,FALSE,"FERNANDEZ  ORO";#N/A,#N/A,FALSE,"PORTEZUELOS";#N/A,#N/A,FALSE,"25 MM";#N/A,#N/A,FALSE,"SAN ROQUE";#N/A,#N/A,FALSE,"A.  PICHANA"}</definedName>
    <definedName name="_z3" localSheetId="0" hidden="1">{#N/A,#N/A,FALSE,"Supuestos";#N/A,#N/A,FALSE,"Totales";#N/A,#N/A,FALSE,"UTE TDF";#N/A,#N/A,FALSE,"C. AUSTRAL";#N/A,#N/A,FALSE,"L. ATRAVESADO";#N/A,#N/A,FALSE,"FERNANDEZ  ORO";#N/A,#N/A,FALSE,"PORTEZUELOS";#N/A,#N/A,FALSE,"25 MM";#N/A,#N/A,FALSE,"SAN ROQUE";#N/A,#N/A,FALSE,"A.  PICHANA"}</definedName>
    <definedName name="_z3" hidden="1">{#N/A,#N/A,FALSE,"Supuestos";#N/A,#N/A,FALSE,"Totales";#N/A,#N/A,FALSE,"UTE TDF";#N/A,#N/A,FALSE,"C. AUSTRAL";#N/A,#N/A,FALSE,"L. ATRAVESADO";#N/A,#N/A,FALSE,"FERNANDEZ  ORO";#N/A,#N/A,FALSE,"PORTEZUELOS";#N/A,#N/A,FALSE,"25 MM";#N/A,#N/A,FALSE,"SAN ROQUE";#N/A,#N/A,FALSE,"A.  PICHANA"}</definedName>
    <definedName name="_z3_2" localSheetId="0" hidden="1">{#VALUE!,#N/A,FALSE,0;#N/A,#N/A,FALSE,0;#N/A,#N/A,FALSE,0;#N/A,#N/A,FALSE,0;#N/A,#N/A,FALSE,0;#N/A,#N/A,FALSE,0;#N/A,#N/A,FALSE,0;#N/A,#N/A,FALSE,0;#N/A,#N/A,FALSE,0;#N/A,#N/A,FALSE,0}</definedName>
    <definedName name="_z3_2" hidden="1">{#VALUE!,#N/A,FALSE,0;#N/A,#N/A,FALSE,0;#N/A,#N/A,FALSE,0;#N/A,#N/A,FALSE,0;#N/A,#N/A,FALSE,0;#N/A,#N/A,FALSE,0;#N/A,#N/A,FALSE,0;#N/A,#N/A,FALSE,0;#N/A,#N/A,FALSE,0;#N/A,#N/A,FALSE,0}</definedName>
    <definedName name="_z356" localSheetId="0" hidden="1">{#N/A,#N/A,FALSE,"Supuestos";#N/A,#N/A,FALSE,"Totales";#N/A,#N/A,FALSE,"UTE TDF";#N/A,#N/A,FALSE,"C. AUSTRAL";#N/A,#N/A,FALSE,"L. ATRAVESADO";#N/A,#N/A,FALSE,"FERNANDEZ  ORO";#N/A,#N/A,FALSE,"PORTEZUELOS";#N/A,#N/A,FALSE,"25 MM";#N/A,#N/A,FALSE,"SAN ROQUE";#N/A,#N/A,FALSE,"A.  PICHANA"}</definedName>
    <definedName name="_z356" hidden="1">{#N/A,#N/A,FALSE,"Supuestos";#N/A,#N/A,FALSE,"Totales";#N/A,#N/A,FALSE,"UTE TDF";#N/A,#N/A,FALSE,"C. AUSTRAL";#N/A,#N/A,FALSE,"L. ATRAVESADO";#N/A,#N/A,FALSE,"FERNANDEZ  ORO";#N/A,#N/A,FALSE,"PORTEZUELOS";#N/A,#N/A,FALSE,"25 MM";#N/A,#N/A,FALSE,"SAN ROQUE";#N/A,#N/A,FALSE,"A.  PICHANA"}</definedName>
    <definedName name="_z357" localSheetId="0" hidden="1">{#N/A,#N/A,FALSE,"Supuestos";#N/A,#N/A,FALSE,"Totales";#N/A,#N/A,FALSE,"UTE TDF";#N/A,#N/A,FALSE,"C. AUSTRAL";#N/A,#N/A,FALSE,"L. ATRAVESADO";#N/A,#N/A,FALSE,"FERNANDEZ  ORO";#N/A,#N/A,FALSE,"PORTEZUELOS";#N/A,#N/A,FALSE,"25 MM";#N/A,#N/A,FALSE,"SAN ROQUE";#N/A,#N/A,FALSE,"A.  PICHANA"}</definedName>
    <definedName name="_z357" hidden="1">{#N/A,#N/A,FALSE,"Supuestos";#N/A,#N/A,FALSE,"Totales";#N/A,#N/A,FALSE,"UTE TDF";#N/A,#N/A,FALSE,"C. AUSTRAL";#N/A,#N/A,FALSE,"L. ATRAVESADO";#N/A,#N/A,FALSE,"FERNANDEZ  ORO";#N/A,#N/A,FALSE,"PORTEZUELOS";#N/A,#N/A,FALSE,"25 MM";#N/A,#N/A,FALSE,"SAN ROQUE";#N/A,#N/A,FALSE,"A.  PICHANA"}</definedName>
    <definedName name="_z36" localSheetId="0" hidden="1">{#N/A,#N/A,FALSE,"Supuestos";#N/A,#N/A,FALSE,"Totales";#N/A,#N/A,FALSE,"UTE TDF";#N/A,#N/A,FALSE,"C. AUSTRAL";#N/A,#N/A,FALSE,"L. ATRAVESADO";#N/A,#N/A,FALSE,"FERNANDEZ  ORO";#N/A,#N/A,FALSE,"PORTEZUELOS";#N/A,#N/A,FALSE,"25 MM";#N/A,#N/A,FALSE,"SAN ROQUE";#N/A,#N/A,FALSE,"A.  PICHANA"}</definedName>
    <definedName name="_z36" hidden="1">{#N/A,#N/A,FALSE,"Supuestos";#N/A,#N/A,FALSE,"Totales";#N/A,#N/A,FALSE,"UTE TDF";#N/A,#N/A,FALSE,"C. AUSTRAL";#N/A,#N/A,FALSE,"L. ATRAVESADO";#N/A,#N/A,FALSE,"FERNANDEZ  ORO";#N/A,#N/A,FALSE,"PORTEZUELOS";#N/A,#N/A,FALSE,"25 MM";#N/A,#N/A,FALSE,"SAN ROQUE";#N/A,#N/A,FALSE,"A.  PICHANA"}</definedName>
    <definedName name="_z4" localSheetId="0" hidden="1">{#N/A,#N/A,FALSE,"Supuestos";#N/A,#N/A,FALSE,"Totales";#N/A,#N/A,FALSE,"UTE TDF";#N/A,#N/A,FALSE,"C. AUSTRAL";#N/A,#N/A,FALSE,"L. ATRAVESADO";#N/A,#N/A,FALSE,"FERNANDEZ  ORO";#N/A,#N/A,FALSE,"PORTEZUELOS";#N/A,#N/A,FALSE,"25 MM";#N/A,#N/A,FALSE,"SAN ROQUE";#N/A,#N/A,FALSE,"A.  PICHANA"}</definedName>
    <definedName name="_z4" hidden="1">{#N/A,#N/A,FALSE,"Supuestos";#N/A,#N/A,FALSE,"Totales";#N/A,#N/A,FALSE,"UTE TDF";#N/A,#N/A,FALSE,"C. AUSTRAL";#N/A,#N/A,FALSE,"L. ATRAVESADO";#N/A,#N/A,FALSE,"FERNANDEZ  ORO";#N/A,#N/A,FALSE,"PORTEZUELOS";#N/A,#N/A,FALSE,"25 MM";#N/A,#N/A,FALSE,"SAN ROQUE";#N/A,#N/A,FALSE,"A.  PICHANA"}</definedName>
    <definedName name="_z4_2" localSheetId="0" hidden="1">{#VALUE!,#N/A,FALSE,0;#N/A,#N/A,FALSE,0;#N/A,#N/A,FALSE,0;#N/A,#N/A,FALSE,0;#N/A,#N/A,FALSE,0;#N/A,#N/A,FALSE,0;#N/A,#N/A,FALSE,0;#N/A,#N/A,FALSE,0;#N/A,#N/A,FALSE,0;#N/A,#N/A,FALSE,0}</definedName>
    <definedName name="_z4_2" hidden="1">{#VALUE!,#N/A,FALSE,0;#N/A,#N/A,FALSE,0;#N/A,#N/A,FALSE,0;#N/A,#N/A,FALSE,0;#N/A,#N/A,FALSE,0;#N/A,#N/A,FALSE,0;#N/A,#N/A,FALSE,0;#N/A,#N/A,FALSE,0;#N/A,#N/A,FALSE,0;#N/A,#N/A,FALSE,0}</definedName>
    <definedName name="_z4_4" localSheetId="0" hidden="1">{#VALUE!,#N/A,FALSE,0;#N/A,#N/A,FALSE,0;#N/A,#N/A,FALSE,0;#N/A,#N/A,FALSE,0;#N/A,#N/A,FALSE,0;#N/A,#N/A,FALSE,0;#N/A,#N/A,FALSE,0;#N/A,#N/A,FALSE,0;#N/A,#N/A,FALSE,0;#N/A,#N/A,FALSE,0}</definedName>
    <definedName name="_z4_4" hidden="1">{#VALUE!,#N/A,FALSE,0;#N/A,#N/A,FALSE,0;#N/A,#N/A,FALSE,0;#N/A,#N/A,FALSE,0;#N/A,#N/A,FALSE,0;#N/A,#N/A,FALSE,0;#N/A,#N/A,FALSE,0;#N/A,#N/A,FALSE,0;#N/A,#N/A,FALSE,0;#N/A,#N/A,FALSE,0}</definedName>
    <definedName name="_z4_5" localSheetId="0" hidden="1">{#VALUE!,#N/A,FALSE,0;#N/A,#N/A,FALSE,0;#N/A,#N/A,FALSE,0;#N/A,#N/A,FALSE,0;#N/A,#N/A,FALSE,0;#N/A,#N/A,FALSE,0;#N/A,#N/A,FALSE,0;#N/A,#N/A,FALSE,0;#N/A,#N/A,FALSE,0;#N/A,#N/A,FALSE,0}</definedName>
    <definedName name="_z4_5" hidden="1">{#VALUE!,#N/A,FALSE,0;#N/A,#N/A,FALSE,0;#N/A,#N/A,FALSE,0;#N/A,#N/A,FALSE,0;#N/A,#N/A,FALSE,0;#N/A,#N/A,FALSE,0;#N/A,#N/A,FALSE,0;#N/A,#N/A,FALSE,0;#N/A,#N/A,FALSE,0;#N/A,#N/A,FALSE,0}</definedName>
    <definedName name="_z456" localSheetId="0" hidden="1">{#N/A,#N/A,FALSE,"Supuestos";#N/A,#N/A,FALSE,"Totales";#N/A,#N/A,FALSE,"UTE TDF";#N/A,#N/A,FALSE,"C. AUSTRAL";#N/A,#N/A,FALSE,"L. ATRAVESADO";#N/A,#N/A,FALSE,"FERNANDEZ  ORO";#N/A,#N/A,FALSE,"PORTEZUELOS";#N/A,#N/A,FALSE,"25 MM";#N/A,#N/A,FALSE,"SAN ROQUE";#N/A,#N/A,FALSE,"A.  PICHANA"}</definedName>
    <definedName name="_z456" hidden="1">{#N/A,#N/A,FALSE,"Supuestos";#N/A,#N/A,FALSE,"Totales";#N/A,#N/A,FALSE,"UTE TDF";#N/A,#N/A,FALSE,"C. AUSTRAL";#N/A,#N/A,FALSE,"L. ATRAVESADO";#N/A,#N/A,FALSE,"FERNANDEZ  ORO";#N/A,#N/A,FALSE,"PORTEZUELOS";#N/A,#N/A,FALSE,"25 MM";#N/A,#N/A,FALSE,"SAN ROQUE";#N/A,#N/A,FALSE,"A.  PICHANA"}</definedName>
    <definedName name="_z4561" localSheetId="0" hidden="1">{#N/A,#N/A,FALSE,"Supuestos";#N/A,#N/A,FALSE,"Totales";#N/A,#N/A,FALSE,"UTE TDF";#N/A,#N/A,FALSE,"C. AUSTRAL";#N/A,#N/A,FALSE,"L. ATRAVESADO";#N/A,#N/A,FALSE,"FERNANDEZ  ORO";#N/A,#N/A,FALSE,"PORTEZUELOS";#N/A,#N/A,FALSE,"25 MM";#N/A,#N/A,FALSE,"SAN ROQUE";#N/A,#N/A,FALSE,"A.  PICHANA"}</definedName>
    <definedName name="_z4561" hidden="1">{#N/A,#N/A,FALSE,"Supuestos";#N/A,#N/A,FALSE,"Totales";#N/A,#N/A,FALSE,"UTE TDF";#N/A,#N/A,FALSE,"C. AUSTRAL";#N/A,#N/A,FALSE,"L. ATRAVESADO";#N/A,#N/A,FALSE,"FERNANDEZ  ORO";#N/A,#N/A,FALSE,"PORTEZUELOS";#N/A,#N/A,FALSE,"25 MM";#N/A,#N/A,FALSE,"SAN ROQUE";#N/A,#N/A,FALSE,"A.  PICHANA"}</definedName>
    <definedName name="_z5" localSheetId="0" hidden="1">{#N/A,#N/A,FALSE,"Supuestos";#N/A,#N/A,FALSE,"Totales";#N/A,#N/A,FALSE,"UTE TDF";#N/A,#N/A,FALSE,"C. AUSTRAL";#N/A,#N/A,FALSE,"L. ATRAVESADO";#N/A,#N/A,FALSE,"FERNANDEZ  ORO";#N/A,#N/A,FALSE,"PORTEZUELOS";#N/A,#N/A,FALSE,"25 MM";#N/A,#N/A,FALSE,"SAN ROQUE";#N/A,#N/A,FALSE,"A.  PICHANA"}</definedName>
    <definedName name="_z5" hidden="1">{#N/A,#N/A,FALSE,"Supuestos";#N/A,#N/A,FALSE,"Totales";#N/A,#N/A,FALSE,"UTE TDF";#N/A,#N/A,FALSE,"C. AUSTRAL";#N/A,#N/A,FALSE,"L. ATRAVESADO";#N/A,#N/A,FALSE,"FERNANDEZ  ORO";#N/A,#N/A,FALSE,"PORTEZUELOS";#N/A,#N/A,FALSE,"25 MM";#N/A,#N/A,FALSE,"SAN ROQUE";#N/A,#N/A,FALSE,"A.  PICHANA"}</definedName>
    <definedName name="_z5_2" localSheetId="0" hidden="1">{#VALUE!,#N/A,FALSE,0;#N/A,#N/A,FALSE,0;#N/A,#N/A,FALSE,0;#N/A,#N/A,FALSE,0;#N/A,#N/A,FALSE,0;#N/A,#N/A,FALSE,0;#N/A,#N/A,FALSE,0;#N/A,#N/A,FALSE,0;#N/A,#N/A,FALSE,0;#N/A,#N/A,FALSE,0}</definedName>
    <definedName name="_z5_2" hidden="1">{#VALUE!,#N/A,FALSE,0;#N/A,#N/A,FALSE,0;#N/A,#N/A,FALSE,0;#N/A,#N/A,FALSE,0;#N/A,#N/A,FALSE,0;#N/A,#N/A,FALSE,0;#N/A,#N/A,FALSE,0;#N/A,#N/A,FALSE,0;#N/A,#N/A,FALSE,0;#N/A,#N/A,FALSE,0}</definedName>
    <definedName name="_z5_4" localSheetId="0" hidden="1">{#VALUE!,#N/A,FALSE,0;#N/A,#N/A,FALSE,0;#N/A,#N/A,FALSE,0;#N/A,#N/A,FALSE,0;#N/A,#N/A,FALSE,0;#N/A,#N/A,FALSE,0;#N/A,#N/A,FALSE,0;#N/A,#N/A,FALSE,0;#N/A,#N/A,FALSE,0;#N/A,#N/A,FALSE,0}</definedName>
    <definedName name="_z5_4" hidden="1">{#VALUE!,#N/A,FALSE,0;#N/A,#N/A,FALSE,0;#N/A,#N/A,FALSE,0;#N/A,#N/A,FALSE,0;#N/A,#N/A,FALSE,0;#N/A,#N/A,FALSE,0;#N/A,#N/A,FALSE,0;#N/A,#N/A,FALSE,0;#N/A,#N/A,FALSE,0;#N/A,#N/A,FALSE,0}</definedName>
    <definedName name="_z56" localSheetId="0" hidden="1">{#N/A,#N/A,FALSE,"Supuestos";#N/A,#N/A,FALSE,"Totales";#N/A,#N/A,FALSE,"UTE TDF";#N/A,#N/A,FALSE,"C. AUSTRAL";#N/A,#N/A,FALSE,"L. ATRAVESADO";#N/A,#N/A,FALSE,"FERNANDEZ  ORO";#N/A,#N/A,FALSE,"PORTEZUELOS";#N/A,#N/A,FALSE,"25 MM";#N/A,#N/A,FALSE,"SAN ROQUE";#N/A,#N/A,FALSE,"A.  PICHANA"}</definedName>
    <definedName name="_z56" hidden="1">{#N/A,#N/A,FALSE,"Supuestos";#N/A,#N/A,FALSE,"Totales";#N/A,#N/A,FALSE,"UTE TDF";#N/A,#N/A,FALSE,"C. AUSTRAL";#N/A,#N/A,FALSE,"L. ATRAVESADO";#N/A,#N/A,FALSE,"FERNANDEZ  ORO";#N/A,#N/A,FALSE,"PORTEZUELOS";#N/A,#N/A,FALSE,"25 MM";#N/A,#N/A,FALSE,"SAN ROQUE";#N/A,#N/A,FALSE,"A.  PICHANA"}</definedName>
    <definedName name="_z657" localSheetId="0" hidden="1">{#N/A,#N/A,FALSE,"Supuestos";#N/A,#N/A,FALSE,"Totales";#N/A,#N/A,FALSE,"UTE TDF";#N/A,#N/A,FALSE,"C. AUSTRAL";#N/A,#N/A,FALSE,"L. ATRAVESADO";#N/A,#N/A,FALSE,"FERNANDEZ  ORO";#N/A,#N/A,FALSE,"PORTEZUELOS";#N/A,#N/A,FALSE,"25 MM";#N/A,#N/A,FALSE,"SAN ROQUE";#N/A,#N/A,FALSE,"A.  PICHANA"}</definedName>
    <definedName name="_z657" hidden="1">{#N/A,#N/A,FALSE,"Supuestos";#N/A,#N/A,FALSE,"Totales";#N/A,#N/A,FALSE,"UTE TDF";#N/A,#N/A,FALSE,"C. AUSTRAL";#N/A,#N/A,FALSE,"L. ATRAVESADO";#N/A,#N/A,FALSE,"FERNANDEZ  ORO";#N/A,#N/A,FALSE,"PORTEZUELOS";#N/A,#N/A,FALSE,"25 MM";#N/A,#N/A,FALSE,"SAN ROQUE";#N/A,#N/A,FALSE,"A.  PICHANA"}</definedName>
    <definedName name="_z69" localSheetId="0" hidden="1">{#N/A,#N/A,FALSE,"Supuestos";#N/A,#N/A,FALSE,"Totales";#N/A,#N/A,FALSE,"UTE TDF";#N/A,#N/A,FALSE,"C. AUSTRAL";#N/A,#N/A,FALSE,"L. ATRAVESADO";#N/A,#N/A,FALSE,"FERNANDEZ  ORO";#N/A,#N/A,FALSE,"PORTEZUELOS";#N/A,#N/A,FALSE,"25 MM";#N/A,#N/A,FALSE,"SAN ROQUE";#N/A,#N/A,FALSE,"A.  PICHANA"}</definedName>
    <definedName name="_z69" hidden="1">{#N/A,#N/A,FALSE,"Supuestos";#N/A,#N/A,FALSE,"Totales";#N/A,#N/A,FALSE,"UTE TDF";#N/A,#N/A,FALSE,"C. AUSTRAL";#N/A,#N/A,FALSE,"L. ATRAVESADO";#N/A,#N/A,FALSE,"FERNANDEZ  ORO";#N/A,#N/A,FALSE,"PORTEZUELOS";#N/A,#N/A,FALSE,"25 MM";#N/A,#N/A,FALSE,"SAN ROQUE";#N/A,#N/A,FALSE,"A.  PICHANA"}</definedName>
    <definedName name="_z741" localSheetId="0" hidden="1">{#N/A,#N/A,FALSE,"Supuestos";#N/A,#N/A,FALSE,"Totales";#N/A,#N/A,FALSE,"UTE TDF";#N/A,#N/A,FALSE,"C. AUSTRAL";#N/A,#N/A,FALSE,"L. ATRAVESADO";#N/A,#N/A,FALSE,"FERNANDEZ  ORO";#N/A,#N/A,FALSE,"PORTEZUELOS";#N/A,#N/A,FALSE,"25 MM";#N/A,#N/A,FALSE,"SAN ROQUE";#N/A,#N/A,FALSE,"A.  PICHANA"}</definedName>
    <definedName name="_z741" hidden="1">{#N/A,#N/A,FALSE,"Supuestos";#N/A,#N/A,FALSE,"Totales";#N/A,#N/A,FALSE,"UTE TDF";#N/A,#N/A,FALSE,"C. AUSTRAL";#N/A,#N/A,FALSE,"L. ATRAVESADO";#N/A,#N/A,FALSE,"FERNANDEZ  ORO";#N/A,#N/A,FALSE,"PORTEZUELOS";#N/A,#N/A,FALSE,"25 MM";#N/A,#N/A,FALSE,"SAN ROQUE";#N/A,#N/A,FALSE,"A.  PICHANA"}</definedName>
    <definedName name="_z742" localSheetId="0" hidden="1">{#VALUE!,#N/A,FALSE,0;#N/A,#N/A,FALSE,0;#N/A,#N/A,FALSE,0;#N/A,#N/A,FALSE,0;#N/A,#N/A,FALSE,0;#N/A,#N/A,FALSE,0;#N/A,#N/A,FALSE,0;#N/A,#N/A,FALSE,0;#N/A,#N/A,FALSE,0;#N/A,#N/A,FALSE,0}</definedName>
    <definedName name="_z742" hidden="1">{#VALUE!,#N/A,FALSE,0;#N/A,#N/A,FALSE,0;#N/A,#N/A,FALSE,0;#N/A,#N/A,FALSE,0;#N/A,#N/A,FALSE,0;#N/A,#N/A,FALSE,0;#N/A,#N/A,FALSE,0;#N/A,#N/A,FALSE,0;#N/A,#N/A,FALSE,0;#N/A,#N/A,FALSE,0}</definedName>
    <definedName name="_z743" localSheetId="0" hidden="1">{#N/A,#N/A,FALSE,"Supuestos";#N/A,#N/A,FALSE,"Totales";#N/A,#N/A,FALSE,"UTE TDF";#N/A,#N/A,FALSE,"C. AUSTRAL";#N/A,#N/A,FALSE,"L. ATRAVESADO";#N/A,#N/A,FALSE,"FERNANDEZ  ORO";#N/A,#N/A,FALSE,"PORTEZUELOS";#N/A,#N/A,FALSE,"25 MM";#N/A,#N/A,FALSE,"SAN ROQUE";#N/A,#N/A,FALSE,"A.  PICHANA"}</definedName>
    <definedName name="_z743" hidden="1">{#N/A,#N/A,FALSE,"Supuestos";#N/A,#N/A,FALSE,"Totales";#N/A,#N/A,FALSE,"UTE TDF";#N/A,#N/A,FALSE,"C. AUSTRAL";#N/A,#N/A,FALSE,"L. ATRAVESADO";#N/A,#N/A,FALSE,"FERNANDEZ  ORO";#N/A,#N/A,FALSE,"PORTEZUELOS";#N/A,#N/A,FALSE,"25 MM";#N/A,#N/A,FALSE,"SAN ROQUE";#N/A,#N/A,FALSE,"A.  PICHANA"}</definedName>
    <definedName name="_z748" localSheetId="0" hidden="1">{#N/A,#N/A,FALSE,"Supuestos";#N/A,#N/A,FALSE,"Totales";#N/A,#N/A,FALSE,"UTE TDF";#N/A,#N/A,FALSE,"C. AUSTRAL";#N/A,#N/A,FALSE,"L. ATRAVESADO";#N/A,#N/A,FALSE,"FERNANDEZ  ORO";#N/A,#N/A,FALSE,"PORTEZUELOS";#N/A,#N/A,FALSE,"25 MM";#N/A,#N/A,FALSE,"SAN ROQUE";#N/A,#N/A,FALSE,"A.  PICHANA"}</definedName>
    <definedName name="_z748" hidden="1">{#N/A,#N/A,FALSE,"Supuestos";#N/A,#N/A,FALSE,"Totales";#N/A,#N/A,FALSE,"UTE TDF";#N/A,#N/A,FALSE,"C. AUSTRAL";#N/A,#N/A,FALSE,"L. ATRAVESADO";#N/A,#N/A,FALSE,"FERNANDEZ  ORO";#N/A,#N/A,FALSE,"PORTEZUELOS";#N/A,#N/A,FALSE,"25 MM";#N/A,#N/A,FALSE,"SAN ROQUE";#N/A,#N/A,FALSE,"A.  PICHANA"}</definedName>
    <definedName name="_z75" localSheetId="0" hidden="1">{#N/A,#N/A,FALSE,"Supuestos";#N/A,#N/A,FALSE,"Totales";#N/A,#N/A,FALSE,"UTE TDF";#N/A,#N/A,FALSE,"C. AUSTRAL";#N/A,#N/A,FALSE,"L. ATRAVESADO";#N/A,#N/A,FALSE,"FERNANDEZ  ORO";#N/A,#N/A,FALSE,"PORTEZUELOS";#N/A,#N/A,FALSE,"25 MM";#N/A,#N/A,FALSE,"SAN ROQUE";#N/A,#N/A,FALSE,"A.  PICHANA"}</definedName>
    <definedName name="_z75" hidden="1">{#N/A,#N/A,FALSE,"Supuestos";#N/A,#N/A,FALSE,"Totales";#N/A,#N/A,FALSE,"UTE TDF";#N/A,#N/A,FALSE,"C. AUSTRAL";#N/A,#N/A,FALSE,"L. ATRAVESADO";#N/A,#N/A,FALSE,"FERNANDEZ  ORO";#N/A,#N/A,FALSE,"PORTEZUELOS";#N/A,#N/A,FALSE,"25 MM";#N/A,#N/A,FALSE,"SAN ROQUE";#N/A,#N/A,FALSE,"A.  PICHANA"}</definedName>
    <definedName name="_z753" localSheetId="0" hidden="1">{#N/A,#N/A,FALSE,"Supuestos";#N/A,#N/A,FALSE,"Totales";#N/A,#N/A,FALSE,"UTE TDF";#N/A,#N/A,FALSE,"C. AUSTRAL";#N/A,#N/A,FALSE,"L. ATRAVESADO";#N/A,#N/A,FALSE,"FERNANDEZ  ORO";#N/A,#N/A,FALSE,"PORTEZUELOS";#N/A,#N/A,FALSE,"25 MM";#N/A,#N/A,FALSE,"SAN ROQUE";#N/A,#N/A,FALSE,"A.  PICHANA"}</definedName>
    <definedName name="_z753" hidden="1">{#N/A,#N/A,FALSE,"Supuestos";#N/A,#N/A,FALSE,"Totales";#N/A,#N/A,FALSE,"UTE TDF";#N/A,#N/A,FALSE,"C. AUSTRAL";#N/A,#N/A,FALSE,"L. ATRAVESADO";#N/A,#N/A,FALSE,"FERNANDEZ  ORO";#N/A,#N/A,FALSE,"PORTEZUELOS";#N/A,#N/A,FALSE,"25 MM";#N/A,#N/A,FALSE,"SAN ROQUE";#N/A,#N/A,FALSE,"A.  PICHANA"}</definedName>
    <definedName name="_z759" localSheetId="0" hidden="1">{#N/A,#N/A,FALSE,"Supuestos";#N/A,#N/A,FALSE,"Totales";#N/A,#N/A,FALSE,"UTE TDF";#N/A,#N/A,FALSE,"C. AUSTRAL";#N/A,#N/A,FALSE,"L. ATRAVESADO";#N/A,#N/A,FALSE,"FERNANDEZ  ORO";#N/A,#N/A,FALSE,"PORTEZUELOS";#N/A,#N/A,FALSE,"25 MM";#N/A,#N/A,FALSE,"SAN ROQUE";#N/A,#N/A,FALSE,"A.  PICHANA"}</definedName>
    <definedName name="_z759" hidden="1">{#N/A,#N/A,FALSE,"Supuestos";#N/A,#N/A,FALSE,"Totales";#N/A,#N/A,FALSE,"UTE TDF";#N/A,#N/A,FALSE,"C. AUSTRAL";#N/A,#N/A,FALSE,"L. ATRAVESADO";#N/A,#N/A,FALSE,"FERNANDEZ  ORO";#N/A,#N/A,FALSE,"PORTEZUELOS";#N/A,#N/A,FALSE,"25 MM";#N/A,#N/A,FALSE,"SAN ROQUE";#N/A,#N/A,FALSE,"A.  PICHANA"}</definedName>
    <definedName name="_z789" localSheetId="0" hidden="1">{#VALUE!,#N/A,FALSE,0;#N/A,#N/A,FALSE,0;#N/A,#N/A,FALSE,0;#N/A,#N/A,FALSE,0;#N/A,#N/A,FALSE,0;#N/A,#N/A,FALSE,0;#N/A,#N/A,FALSE,0;#N/A,#N/A,FALSE,0;#N/A,#N/A,FALSE,0;#N/A,#N/A,FALSE,0}</definedName>
    <definedName name="_z789" hidden="1">{#VALUE!,#N/A,FALSE,0;#N/A,#N/A,FALSE,0;#N/A,#N/A,FALSE,0;#N/A,#N/A,FALSE,0;#N/A,#N/A,FALSE,0;#N/A,#N/A,FALSE,0;#N/A,#N/A,FALSE,0;#N/A,#N/A,FALSE,0;#N/A,#N/A,FALSE,0;#N/A,#N/A,FALSE,0}</definedName>
    <definedName name="_z851" localSheetId="0" hidden="1">{#N/A,#N/A,FALSE,"Supuestos";#N/A,#N/A,FALSE,"Totales";#N/A,#N/A,FALSE,"UTE TDF";#N/A,#N/A,FALSE,"C. AUSTRAL";#N/A,#N/A,FALSE,"L. ATRAVESADO";#N/A,#N/A,FALSE,"FERNANDEZ  ORO";#N/A,#N/A,FALSE,"PORTEZUELOS";#N/A,#N/A,FALSE,"25 MM";#N/A,#N/A,FALSE,"SAN ROQUE";#N/A,#N/A,FALSE,"A.  PICHANA"}</definedName>
    <definedName name="_z851" hidden="1">{#N/A,#N/A,FALSE,"Supuestos";#N/A,#N/A,FALSE,"Totales";#N/A,#N/A,FALSE,"UTE TDF";#N/A,#N/A,FALSE,"C. AUSTRAL";#N/A,#N/A,FALSE,"L. ATRAVESADO";#N/A,#N/A,FALSE,"FERNANDEZ  ORO";#N/A,#N/A,FALSE,"PORTEZUELOS";#N/A,#N/A,FALSE,"25 MM";#N/A,#N/A,FALSE,"SAN ROQUE";#N/A,#N/A,FALSE,"A.  PICHANA"}</definedName>
    <definedName name="_z852" localSheetId="0" hidden="1">{#N/A,#N/A,FALSE,"Supuestos";#N/A,#N/A,FALSE,"Totales";#N/A,#N/A,FALSE,"UTE TDF";#N/A,#N/A,FALSE,"C. AUSTRAL";#N/A,#N/A,FALSE,"L. ATRAVESADO";#N/A,#N/A,FALSE,"FERNANDEZ  ORO";#N/A,#N/A,FALSE,"PORTEZUELOS";#N/A,#N/A,FALSE,"25 MM";#N/A,#N/A,FALSE,"SAN ROQUE";#N/A,#N/A,FALSE,"A.  PICHANA"}</definedName>
    <definedName name="_z852" hidden="1">{#N/A,#N/A,FALSE,"Supuestos";#N/A,#N/A,FALSE,"Totales";#N/A,#N/A,FALSE,"UTE TDF";#N/A,#N/A,FALSE,"C. AUSTRAL";#N/A,#N/A,FALSE,"L. ATRAVESADO";#N/A,#N/A,FALSE,"FERNANDEZ  ORO";#N/A,#N/A,FALSE,"PORTEZUELOS";#N/A,#N/A,FALSE,"25 MM";#N/A,#N/A,FALSE,"SAN ROQUE";#N/A,#N/A,FALSE,"A.  PICHANA"}</definedName>
    <definedName name="_z853" localSheetId="0" hidden="1">{#VALUE!,#N/A,FALSE,0;#N/A,#N/A,FALSE,0;#N/A,#N/A,FALSE,0;#N/A,#N/A,FALSE,0;#N/A,#N/A,FALSE,0;#N/A,#N/A,FALSE,0;#N/A,#N/A,FALSE,0;#N/A,#N/A,FALSE,0;#N/A,#N/A,FALSE,0;#N/A,#N/A,FALSE,0}</definedName>
    <definedName name="_z853" hidden="1">{#VALUE!,#N/A,FALSE,0;#N/A,#N/A,FALSE,0;#N/A,#N/A,FALSE,0;#N/A,#N/A,FALSE,0;#N/A,#N/A,FALSE,0;#N/A,#N/A,FALSE,0;#N/A,#N/A,FALSE,0;#N/A,#N/A,FALSE,0;#N/A,#N/A,FALSE,0;#N/A,#N/A,FALSE,0}</definedName>
    <definedName name="_z854" localSheetId="0" hidden="1">{#N/A,#N/A,FALSE,"Supuestos";#N/A,#N/A,FALSE,"Totales";#N/A,#N/A,FALSE,"UTE TDF";#N/A,#N/A,FALSE,"C. AUSTRAL";#N/A,#N/A,FALSE,"L. ATRAVESADO";#N/A,#N/A,FALSE,"FERNANDEZ  ORO";#N/A,#N/A,FALSE,"PORTEZUELOS";#N/A,#N/A,FALSE,"25 MM";#N/A,#N/A,FALSE,"SAN ROQUE";#N/A,#N/A,FALSE,"A.  PICHANA"}</definedName>
    <definedName name="_z854" hidden="1">{#N/A,#N/A,FALSE,"Supuestos";#N/A,#N/A,FALSE,"Totales";#N/A,#N/A,FALSE,"UTE TDF";#N/A,#N/A,FALSE,"C. AUSTRAL";#N/A,#N/A,FALSE,"L. ATRAVESADO";#N/A,#N/A,FALSE,"FERNANDEZ  ORO";#N/A,#N/A,FALSE,"PORTEZUELOS";#N/A,#N/A,FALSE,"25 MM";#N/A,#N/A,FALSE,"SAN ROQUE";#N/A,#N/A,FALSE,"A.  PICHANA"}</definedName>
    <definedName name="_z863" localSheetId="0" hidden="1">{#N/A,#N/A,FALSE,"Supuestos";#N/A,#N/A,FALSE,"Totales";#N/A,#N/A,FALSE,"UTE TDF";#N/A,#N/A,FALSE,"C. AUSTRAL";#N/A,#N/A,FALSE,"L. ATRAVESADO";#N/A,#N/A,FALSE,"FERNANDEZ  ORO";#N/A,#N/A,FALSE,"PORTEZUELOS";#N/A,#N/A,FALSE,"25 MM";#N/A,#N/A,FALSE,"SAN ROQUE";#N/A,#N/A,FALSE,"A.  PICHANA"}</definedName>
    <definedName name="_z863" hidden="1">{#N/A,#N/A,FALSE,"Supuestos";#N/A,#N/A,FALSE,"Totales";#N/A,#N/A,FALSE,"UTE TDF";#N/A,#N/A,FALSE,"C. AUSTRAL";#N/A,#N/A,FALSE,"L. ATRAVESADO";#N/A,#N/A,FALSE,"FERNANDEZ  ORO";#N/A,#N/A,FALSE,"PORTEZUELOS";#N/A,#N/A,FALSE,"25 MM";#N/A,#N/A,FALSE,"SAN ROQUE";#N/A,#N/A,FALSE,"A.  PICHANA"}</definedName>
    <definedName name="_z89" localSheetId="0" hidden="1">{#N/A,#N/A,FALSE,"Supuestos";#N/A,#N/A,FALSE,"Totales";#N/A,#N/A,FALSE,"UTE TDF";#N/A,#N/A,FALSE,"C. AUSTRAL";#N/A,#N/A,FALSE,"L. ATRAVESADO";#N/A,#N/A,FALSE,"FERNANDEZ  ORO";#N/A,#N/A,FALSE,"PORTEZUELOS";#N/A,#N/A,FALSE,"25 MM";#N/A,#N/A,FALSE,"SAN ROQUE";#N/A,#N/A,FALSE,"A.  PICHANA"}</definedName>
    <definedName name="_z89" hidden="1">{#N/A,#N/A,FALSE,"Supuestos";#N/A,#N/A,FALSE,"Totales";#N/A,#N/A,FALSE,"UTE TDF";#N/A,#N/A,FALSE,"C. AUSTRAL";#N/A,#N/A,FALSE,"L. ATRAVESADO";#N/A,#N/A,FALSE,"FERNANDEZ  ORO";#N/A,#N/A,FALSE,"PORTEZUELOS";#N/A,#N/A,FALSE,"25 MM";#N/A,#N/A,FALSE,"SAN ROQUE";#N/A,#N/A,FALSE,"A.  PICHANA"}</definedName>
    <definedName name="_z8963" localSheetId="0" hidden="1">{#N/A,#N/A,FALSE,"Supuestos";#N/A,#N/A,FALSE,"Totales";#N/A,#N/A,FALSE,"UTE TDF";#N/A,#N/A,FALSE,"C. AUSTRAL";#N/A,#N/A,FALSE,"L. ATRAVESADO";#N/A,#N/A,FALSE,"FERNANDEZ  ORO";#N/A,#N/A,FALSE,"PORTEZUELOS";#N/A,#N/A,FALSE,"25 MM";#N/A,#N/A,FALSE,"SAN ROQUE";#N/A,#N/A,FALSE,"A.  PICHANA"}</definedName>
    <definedName name="_z8963" hidden="1">{#N/A,#N/A,FALSE,"Supuestos";#N/A,#N/A,FALSE,"Totales";#N/A,#N/A,FALSE,"UTE TDF";#N/A,#N/A,FALSE,"C. AUSTRAL";#N/A,#N/A,FALSE,"L. ATRAVESADO";#N/A,#N/A,FALSE,"FERNANDEZ  ORO";#N/A,#N/A,FALSE,"PORTEZUELOS";#N/A,#N/A,FALSE,"25 MM";#N/A,#N/A,FALSE,"SAN ROQUE";#N/A,#N/A,FALSE,"A.  PICHANA"}</definedName>
    <definedName name="_z951" localSheetId="0" hidden="1">{#N/A,#N/A,FALSE,"Supuestos";#N/A,#N/A,FALSE,"Totales";#N/A,#N/A,FALSE,"UTE TDF";#N/A,#N/A,FALSE,"C. AUSTRAL";#N/A,#N/A,FALSE,"L. ATRAVESADO";#N/A,#N/A,FALSE,"FERNANDEZ  ORO";#N/A,#N/A,FALSE,"PORTEZUELOS";#N/A,#N/A,FALSE,"25 MM";#N/A,#N/A,FALSE,"SAN ROQUE";#N/A,#N/A,FALSE,"A.  PICHANA"}</definedName>
    <definedName name="_z951" hidden="1">{#N/A,#N/A,FALSE,"Supuestos";#N/A,#N/A,FALSE,"Totales";#N/A,#N/A,FALSE,"UTE TDF";#N/A,#N/A,FALSE,"C. AUSTRAL";#N/A,#N/A,FALSE,"L. ATRAVESADO";#N/A,#N/A,FALSE,"FERNANDEZ  ORO";#N/A,#N/A,FALSE,"PORTEZUELOS";#N/A,#N/A,FALSE,"25 MM";#N/A,#N/A,FALSE,"SAN ROQUE";#N/A,#N/A,FALSE,"A.  PICHANA"}</definedName>
    <definedName name="_z956" localSheetId="0" hidden="1">{#N/A,#N/A,FALSE,"Supuestos";#N/A,#N/A,FALSE,"Totales";#N/A,#N/A,FALSE,"UTE TDF";#N/A,#N/A,FALSE,"C. AUSTRAL";#N/A,#N/A,FALSE,"L. ATRAVESADO";#N/A,#N/A,FALSE,"FERNANDEZ  ORO";#N/A,#N/A,FALSE,"PORTEZUELOS";#N/A,#N/A,FALSE,"25 MM";#N/A,#N/A,FALSE,"SAN ROQUE";#N/A,#N/A,FALSE,"A.  PICHANA"}</definedName>
    <definedName name="_z956" hidden="1">{#N/A,#N/A,FALSE,"Supuestos";#N/A,#N/A,FALSE,"Totales";#N/A,#N/A,FALSE,"UTE TDF";#N/A,#N/A,FALSE,"C. AUSTRAL";#N/A,#N/A,FALSE,"L. ATRAVESADO";#N/A,#N/A,FALSE,"FERNANDEZ  ORO";#N/A,#N/A,FALSE,"PORTEZUELOS";#N/A,#N/A,FALSE,"25 MM";#N/A,#N/A,FALSE,"SAN ROQUE";#N/A,#N/A,FALSE,"A.  PICHANA"}</definedName>
    <definedName name="_z96" localSheetId="0" hidden="1">{#N/A,#N/A,FALSE,"Supuestos";#N/A,#N/A,FALSE,"Totales";#N/A,#N/A,FALSE,"UTE TDF";#N/A,#N/A,FALSE,"C. AUSTRAL";#N/A,#N/A,FALSE,"L. ATRAVESADO";#N/A,#N/A,FALSE,"FERNANDEZ  ORO";#N/A,#N/A,FALSE,"PORTEZUELOS";#N/A,#N/A,FALSE,"25 MM";#N/A,#N/A,FALSE,"SAN ROQUE";#N/A,#N/A,FALSE,"A.  PICHANA"}</definedName>
    <definedName name="_z96" hidden="1">{#N/A,#N/A,FALSE,"Supuestos";#N/A,#N/A,FALSE,"Totales";#N/A,#N/A,FALSE,"UTE TDF";#N/A,#N/A,FALSE,"C. AUSTRAL";#N/A,#N/A,FALSE,"L. ATRAVESADO";#N/A,#N/A,FALSE,"FERNANDEZ  ORO";#N/A,#N/A,FALSE,"PORTEZUELOS";#N/A,#N/A,FALSE,"25 MM";#N/A,#N/A,FALSE,"SAN ROQUE";#N/A,#N/A,FALSE,"A.  PICHANA"}</definedName>
    <definedName name="_z963" localSheetId="0" hidden="1">{#VALUE!,#N/A,FALSE,0;#N/A,#N/A,FALSE,0;#N/A,#N/A,FALSE,0;#N/A,#N/A,FALSE,0;#N/A,#N/A,FALSE,0;#N/A,#N/A,FALSE,0;#N/A,#N/A,FALSE,0;#N/A,#N/A,FALSE,0;#N/A,#N/A,FALSE,0;#N/A,#N/A,FALSE,0}</definedName>
    <definedName name="_z963" hidden="1">{#VALUE!,#N/A,FALSE,0;#N/A,#N/A,FALSE,0;#N/A,#N/A,FALSE,0;#N/A,#N/A,FALSE,0;#N/A,#N/A,FALSE,0;#N/A,#N/A,FALSE,0;#N/A,#N/A,FALSE,0;#N/A,#N/A,FALSE,0;#N/A,#N/A,FALSE,0;#N/A,#N/A,FALSE,0}</definedName>
    <definedName name="_z985" localSheetId="0" hidden="1">{#N/A,#N/A,FALSE,"Supuestos";#N/A,#N/A,FALSE,"Totales";#N/A,#N/A,FALSE,"UTE TDF";#N/A,#N/A,FALSE,"C. AUSTRAL";#N/A,#N/A,FALSE,"L. ATRAVESADO";#N/A,#N/A,FALSE,"FERNANDEZ  ORO";#N/A,#N/A,FALSE,"PORTEZUELOS";#N/A,#N/A,FALSE,"25 MM";#N/A,#N/A,FALSE,"SAN ROQUE";#N/A,#N/A,FALSE,"A.  PICHANA"}</definedName>
    <definedName name="_z985" hidden="1">{#N/A,#N/A,FALSE,"Supuestos";#N/A,#N/A,FALSE,"Totales";#N/A,#N/A,FALSE,"UTE TDF";#N/A,#N/A,FALSE,"C. AUSTRAL";#N/A,#N/A,FALSE,"L. ATRAVESADO";#N/A,#N/A,FALSE,"FERNANDEZ  ORO";#N/A,#N/A,FALSE,"PORTEZUELOS";#N/A,#N/A,FALSE,"25 MM";#N/A,#N/A,FALSE,"SAN ROQUE";#N/A,#N/A,FALSE,"A.  PICHANA"}</definedName>
    <definedName name="_z9875" localSheetId="0" hidden="1">{#N/A,#N/A,FALSE,"Aging Summary";#N/A,#N/A,FALSE,"Ratio Analysis";#N/A,#N/A,FALSE,"Test 120 Day Accts";#N/A,#N/A,FALSE,"Tickmarks"}</definedName>
    <definedName name="_z9875" hidden="1">{#N/A,#N/A,FALSE,"Aging Summary";#N/A,#N/A,FALSE,"Ratio Analysis";#N/A,#N/A,FALSE,"Test 120 Day Accts";#N/A,#N/A,FALSE,"Tickmarks"}</definedName>
    <definedName name="_za1" localSheetId="0" hidden="1">{#N/A,#N/A,FALSE,"Supuestos";#N/A,#N/A,FALSE,"Totales";#N/A,#N/A,FALSE,"UTE TDF";#N/A,#N/A,FALSE,"C. AUSTRAL";#N/A,#N/A,FALSE,"L. ATRAVESADO";#N/A,#N/A,FALSE,"FERNANDEZ  ORO";#N/A,#N/A,FALSE,"PORTEZUELOS";#N/A,#N/A,FALSE,"25 MM";#N/A,#N/A,FALSE,"SAN ROQUE";#N/A,#N/A,FALSE,"A.  PICHANA"}</definedName>
    <definedName name="_za1" hidden="1">{#N/A,#N/A,FALSE,"Supuestos";#N/A,#N/A,FALSE,"Totales";#N/A,#N/A,FALSE,"UTE TDF";#N/A,#N/A,FALSE,"C. AUSTRAL";#N/A,#N/A,FALSE,"L. ATRAVESADO";#N/A,#N/A,FALSE,"FERNANDEZ  ORO";#N/A,#N/A,FALSE,"PORTEZUELOS";#N/A,#N/A,FALSE,"25 MM";#N/A,#N/A,FALSE,"SAN ROQUE";#N/A,#N/A,FALSE,"A.  PICHANA"}</definedName>
    <definedName name="_zs2" localSheetId="0" hidden="1">{#VALUE!,#N/A,FALSE,0;#N/A,#N/A,FALSE,0;#N/A,#N/A,FALSE,0;#N/A,#N/A,FALSE,0;#N/A,#N/A,FALSE,0;#N/A,#N/A,FALSE,0;#N/A,#N/A,FALSE,0;#N/A,#N/A,FALSE,0;#N/A,#N/A,FALSE,0;#N/A,#N/A,FALSE,0}</definedName>
    <definedName name="_zs2" hidden="1">{#VALUE!,#N/A,FALSE,0;#N/A,#N/A,FALSE,0;#N/A,#N/A,FALSE,0;#N/A,#N/A,FALSE,0;#N/A,#N/A,FALSE,0;#N/A,#N/A,FALSE,0;#N/A,#N/A,FALSE,0;#N/A,#N/A,FALSE,0;#N/A,#N/A,FALSE,0;#N/A,#N/A,FALSE,0}</definedName>
    <definedName name="_zz899" localSheetId="0" hidden="1">{#N/A,#N/A,FALSE,"Supuestos";#N/A,#N/A,FALSE,"Totales";#N/A,#N/A,FALSE,"UTE TDF";#N/A,#N/A,FALSE,"C. AUSTRAL";#N/A,#N/A,FALSE,"L. ATRAVESADO";#N/A,#N/A,FALSE,"FERNANDEZ  ORO";#N/A,#N/A,FALSE,"PORTEZUELOS";#N/A,#N/A,FALSE,"25 MM";#N/A,#N/A,FALSE,"SAN ROQUE";#N/A,#N/A,FALSE,"A.  PICHANA"}</definedName>
    <definedName name="_zz899" hidden="1">{#N/A,#N/A,FALSE,"Supuestos";#N/A,#N/A,FALSE,"Totales";#N/A,#N/A,FALSE,"UTE TDF";#N/A,#N/A,FALSE,"C. AUSTRAL";#N/A,#N/A,FALSE,"L. ATRAVESADO";#N/A,#N/A,FALSE,"FERNANDEZ  ORO";#N/A,#N/A,FALSE,"PORTEZUELOS";#N/A,#N/A,FALSE,"25 MM";#N/A,#N/A,FALSE,"SAN ROQUE";#N/A,#N/A,FALSE,"A.  PICHANA"}</definedName>
    <definedName name="_пиэ" localSheetId="0">'[1]Cashflow Forecast Port'!#REF!</definedName>
    <definedName name="_пиэ">'[1]Cashflow Forecast Port'!#REF!</definedName>
    <definedName name="a" localSheetId="0">#REF!</definedName>
    <definedName name="a">#REF!</definedName>
    <definedName name="a_123_error_1" localSheetId="0">#REF!</definedName>
    <definedName name="a_123_error_1">#REF!</definedName>
    <definedName name="a_123_error_10" localSheetId="0">#REF!</definedName>
    <definedName name="a_123_error_10">#REF!</definedName>
    <definedName name="a_123_error_11" localSheetId="0">#REF!</definedName>
    <definedName name="a_123_error_11">#REF!</definedName>
    <definedName name="a_123_error_12" localSheetId="0">#REF!</definedName>
    <definedName name="a_123_error_12">#REF!</definedName>
    <definedName name="a_123_error_13" localSheetId="0">#REF!</definedName>
    <definedName name="a_123_error_13">#REF!</definedName>
    <definedName name="a_123_error_14" localSheetId="0">#REF!</definedName>
    <definedName name="a_123_error_14">#REF!</definedName>
    <definedName name="a_123_error_2" localSheetId="0">'[19]Op Assumps'!#REF!</definedName>
    <definedName name="a_123_error_2">'[19]Op Assumps'!#REF!</definedName>
    <definedName name="a_123_error_3" localSheetId="0">'[19]Cash Flow Summ'!#REF!</definedName>
    <definedName name="a_123_error_3">'[19]Cash Flow Summ'!#REF!</definedName>
    <definedName name="a_123_error_4" localSheetId="0">#REF!</definedName>
    <definedName name="a_123_error_4">#REF!</definedName>
    <definedName name="a_123_error_5" localSheetId="0">#REF!</definedName>
    <definedName name="a_123_error_5">#REF!</definedName>
    <definedName name="a_123_error_6" localSheetId="0">#REF!</definedName>
    <definedName name="a_123_error_6">#REF!</definedName>
    <definedName name="a_123_error_7" localSheetId="0">#REF!</definedName>
    <definedName name="a_123_error_7">#REF!</definedName>
    <definedName name="a_123_error_8" localSheetId="0">#REF!</definedName>
    <definedName name="a_123_error_8">#REF!</definedName>
    <definedName name="a_123_error_9" localSheetId="0">[19]Maintenance!#REF!</definedName>
    <definedName name="a_123_error_9">[19]Maintenance!#REF!</definedName>
    <definedName name="A_hung" localSheetId="0">#REF!</definedName>
    <definedName name="A_hung">#REF!</definedName>
    <definedName name="A_kaz" localSheetId="0">#REF!</definedName>
    <definedName name="A_kaz">#REF!</definedName>
    <definedName name="a_z_error_1" localSheetId="0">#REF!</definedName>
    <definedName name="a_z_error_1">#REF!</definedName>
    <definedName name="a_z_error_10" localSheetId="0">#REF!,#REF!,#REF!,#REF!</definedName>
    <definedName name="a_z_error_10">#REF!,#REF!,#REF!,#REF!</definedName>
    <definedName name="a_z_error_11">[19]Debt!$C$24:$O$24,[19]Debt!$C$25:$M$25,[19]Debt!$B$24:$B$26,[19]Debt!$C$32:$O$32,[19]Debt!$C$33:$M$33,[19]Debt!$B$32:$B$34</definedName>
    <definedName name="a_z_error_12" localSheetId="0">#REF!</definedName>
    <definedName name="a_z_error_12">#REF!</definedName>
    <definedName name="a_z_error_13">'[19]Pre Tax  Output'!$A$5:$A$6,'[19]Pre Tax  Output'!$B$15:$P$15,'[19]Pre Tax  Output'!$R$15,'[19]Pre Tax  Output'!$B$17:$R$17,'[19]Pre Tax  Output'!$B$22:$P$22,'[19]Pre Tax  Output'!$R$22,'[19]Pre Tax  Output'!$B$23:$R$23,'[19]Pre Tax  Output'!$B$25:$R$25,'[19]Pre Tax  Output'!$B$32:$R$32,'[19]Pre Tax  Output'!$B$42:$R$42,'[19]Pre Tax  Output'!$C$46:$N$46</definedName>
    <definedName name="a_z_error_14">'[19]Tax Output'!$A$5:$A$6,'[19]Tax Output'!$B$14:$P$14,'[19]Tax Output'!$R$14,'[19]Tax Output'!$B$18:$R$18,'[19]Tax Output'!$B$20:$P$21,'[19]Tax Output'!$R$20:$R$21,'[19]Tax Output'!$B$22:$R$22,'[19]Tax Output'!$B$28:$P$29,'[19]Tax Output'!$R$28:$R$29,'[19]Tax Output'!$B$30:$R$30,'[19]Tax Output'!$B$33:$P$34,'[19]Tax Output'!$R$33:$R$34,'[19]Tax Output'!$B$35:$R$35,'[19]Tax Output'!$B$41:$P$41,'[19]Tax Output'!$B$43</definedName>
    <definedName name="a_z_error_2" localSheetId="0">'[19]Op Assumps'!#REF!</definedName>
    <definedName name="a_z_error_2">'[19]Op Assumps'!#REF!</definedName>
    <definedName name="a_z_error_3" localSheetId="0">'[19]Cash Flow Summ'!#REF!</definedName>
    <definedName name="a_z_error_3">'[19]Cash Flow Summ'!#REF!</definedName>
    <definedName name="a_z_error_4" localSheetId="0">#REF!</definedName>
    <definedName name="a_z_error_4">#REF!</definedName>
    <definedName name="a_z_error_5" localSheetId="0">#REF!</definedName>
    <definedName name="a_z_error_5">#REF!</definedName>
    <definedName name="a_z_error_6" localSheetId="0">#REF!</definedName>
    <definedName name="a_z_error_6">#REF!</definedName>
    <definedName name="a_z_error_7" localSheetId="0">[19]Revenue!#REF!</definedName>
    <definedName name="a_z_error_7">[19]Revenue!#REF!</definedName>
    <definedName name="a_z_error_8" localSheetId="0">#REF!,#REF!,#REF!,#REF!</definedName>
    <definedName name="a_z_error_8">#REF!,#REF!,#REF!,#REF!</definedName>
    <definedName name="a_z_error_9" localSheetId="0">[19]Maintenance!#REF!,[19]Maintenance!$C$38:$Q$38,[19]Maintenance!#REF!</definedName>
    <definedName name="a_z_error_9">[19]Maintenance!#REF!,[19]Maintenance!$C$38:$Q$38,[19]Maintenance!#REF!</definedName>
    <definedName name="aa">'[20]COA Sumry by RG'!$C$6</definedName>
    <definedName name="aaaaaa">#N/A</definedName>
    <definedName name="aaaaaaa">#N/A</definedName>
    <definedName name="abovegrdpowercable" localSheetId="0">#REF!</definedName>
    <definedName name="abovegrdpowercable">#REF!</definedName>
    <definedName name="ABSEnergoKZT" localSheetId="0">#REF!</definedName>
    <definedName name="ABSEnergoKZT">#REF!</definedName>
    <definedName name="Account" localSheetId="0">#REF!</definedName>
    <definedName name="Account">#REF!</definedName>
    <definedName name="AcctNTot">'[5]P&amp;L CCI Detail'!$T$238</definedName>
    <definedName name="AcctTot">'[5]P&amp;L CCI Detail'!$T$194</definedName>
    <definedName name="ACTAPRFEE">'[1]Cashflow Forecast Port'!$I$55:$I$55</definedName>
    <definedName name="ACTAPRINT">'[1]Cashflow Forecast Port'!$I$57:$I$57</definedName>
    <definedName name="ACTAUGFEE">'[1]Cashflow Forecast Port'!$Q$55:$Q$55</definedName>
    <definedName name="ACTAUGINT">'[1]Cashflow Forecast Port'!$Q$57:$Q$57</definedName>
    <definedName name="ACTDECFEE">'[1]Cashflow Forecast Port'!$Y$55:$Y$55</definedName>
    <definedName name="ACTDECINT">'[1]Cashflow Forecast Port'!$Y$57:$Y$57</definedName>
    <definedName name="ACTFEBFEE">'[1]Cashflow Forecast Port'!$E$55:$E$55</definedName>
    <definedName name="ACTFEBINT">'[1]Cashflow Forecast Port'!$E$57:$E$57</definedName>
    <definedName name="ACTJANFEE">'[1]Cashflow Forecast Port'!$C$55:$C$55</definedName>
    <definedName name="ACTJANINT">'[1]Cashflow Forecast Port'!$C$57:$C$57</definedName>
    <definedName name="ACTJULFEE">'[1]Cashflow Forecast Port'!$O$55:$O$55</definedName>
    <definedName name="ACTJULINT">'[1]Cashflow Forecast Port'!$O$57:$O$57</definedName>
    <definedName name="ACTJUNFEE">'[1]Cashflow Forecast Port'!$M$55:$M$55</definedName>
    <definedName name="ACTJUNINT">'[1]Cashflow Forecast Port'!$M$57:$M$57</definedName>
    <definedName name="ACTMARFEE">'[1]Cashflow Forecast Port'!$G$55:$G$55</definedName>
    <definedName name="ACTMARINT">'[1]Cashflow Forecast Port'!$G$57:$G$57</definedName>
    <definedName name="ACTMAYFEE">'[1]Cashflow Forecast Port'!$K$55:$K$55</definedName>
    <definedName name="ACTMAYINT">'[1]Cashflow Forecast Port'!$K$57:$K$57</definedName>
    <definedName name="ACTNOVFEE">'[1]Cashflow Forecast Port'!$W$55:$W$55</definedName>
    <definedName name="ACTNOVINT">'[1]Cashflow Forecast Port'!$W$57:$W$57</definedName>
    <definedName name="ACTOCTFEE">'[1]Cashflow Forecast Port'!$U$55:$U$55</definedName>
    <definedName name="ACTOCTINT">'[1]Cashflow Forecast Port'!$U$57:$U$57</definedName>
    <definedName name="ACTSEPFEE">'[1]Cashflow Forecast Port'!$S$55:$S$55</definedName>
    <definedName name="ACTSEPINT">'[1]Cashflow Forecast Port'!$S$57:$S$57</definedName>
    <definedName name="actual09" localSheetId="0">#REF!</definedName>
    <definedName name="actual09">#REF!</definedName>
    <definedName name="actual10" localSheetId="0">[21]SYSTEM!$B$5</definedName>
    <definedName name="actual10">[22]SYSTEM!$B$5</definedName>
    <definedName name="ActualCoalPaymentInclVATKzt" localSheetId="0">#REF!</definedName>
    <definedName name="ActualCoalPaymentInclVATKzt">#REF!</definedName>
    <definedName name="Adjustment_formula_factor" localSheetId="0">[15]SUMMARY!#REF!</definedName>
    <definedName name="Adjustment_formula_factor">[15]SUMMARY!#REF!</definedName>
    <definedName name="adjustments" localSheetId="0">#REF!</definedName>
    <definedName name="adjustments">#REF!</definedName>
    <definedName name="Admin">[23]Admin!$C$16</definedName>
    <definedName name="AdminAESpeopleQuantity">[24]Assumption!$E$166:$AV$166</definedName>
    <definedName name="AdminAESpeopleSalaryKztPerson">[24]Assumption!$E$156:$AV$156</definedName>
    <definedName name="AdminBonusKzt">[24]Assumption!$E$159:$AV$159</definedName>
    <definedName name="AdminContactorsPeopleQuantity">[24]Assumption!$E$167:$AV$167</definedName>
    <definedName name="AdminContractorsPeopleSalaryKztPerson">[24]Assumption!$E$157:$AV$157</definedName>
    <definedName name="AdminContractorsQuantity" localSheetId="0">[25]Assumption!#REF!</definedName>
    <definedName name="AdminContractorsQuantity">[25]Assumption!#REF!</definedName>
    <definedName name="AdminContractSalaryKzt" localSheetId="0">[25]Assumption!#REF!</definedName>
    <definedName name="AdminContractSalaryKzt">[25]Assumption!#REF!</definedName>
    <definedName name="AdminFixedAssetsKzt" localSheetId="0">[25]Assumption!#REF!</definedName>
    <definedName name="AdminFixedAssetsKzt">[25]Assumption!#REF!</definedName>
    <definedName name="AdminPeopleQuantaty" localSheetId="0">[25]Assumption!#REF!</definedName>
    <definedName name="AdminPeopleQuantaty">[25]Assumption!#REF!</definedName>
    <definedName name="AdminPeopleQuantity" localSheetId="0">[25]Assumption!#REF!</definedName>
    <definedName name="AdminPeopleQuantity">[25]Assumption!#REF!</definedName>
    <definedName name="AdminSafetySuppliesKzt" localSheetId="0">[25]Assumption!#REF!</definedName>
    <definedName name="AdminSafetySuppliesKzt">[25]Assumption!#REF!</definedName>
    <definedName name="AdminSalaryIncreasePercent">[24]Assumption!$E$158:$AV$158</definedName>
    <definedName name="AdminSalaryKzt" localSheetId="0">[25]Assumption!#REF!</definedName>
    <definedName name="AdminSalaryKzt">[25]Assumption!#REF!</definedName>
    <definedName name="AES_Correspondence_Outgoing_" localSheetId="0">#REF!</definedName>
    <definedName name="AES_Correspondence_Outgoing_">#REF!</definedName>
    <definedName name="AES_Rate" localSheetId="0">'[26]#REF'!#REF!</definedName>
    <definedName name="AES_Rate">'[26]#REF'!#REF!</definedName>
    <definedName name="aesdiscrate" localSheetId="0">[2]Outputs!#REF!</definedName>
    <definedName name="aesdiscrate">[2]Outputs!#REF!</definedName>
    <definedName name="AESExpensesInUSD" localSheetId="0">[25]Assumption!#REF!</definedName>
    <definedName name="AESExpensesInUSD">[25]Assumption!#REF!</definedName>
    <definedName name="AESGreatBritain">[24]Assumption!$E$270:$AV$270</definedName>
    <definedName name="AESOperationPeopleSalaryKztPerson">[24]Assumption!$E$151:$AV$151</definedName>
    <definedName name="aesreport2"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3"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3"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ir_Kar">[27]Input!$G$22</definedName>
    <definedName name="Air_Ust">[27]Input!$G$20</definedName>
    <definedName name="Air_Zhe">[27]Input!$G$21</definedName>
    <definedName name="ala" localSheetId="0">#REF!</definedName>
    <definedName name="ala">#REF!</definedName>
    <definedName name="AlicCashFlow" localSheetId="0">#REF!</definedName>
    <definedName name="AlicCashFlow">#REF!</definedName>
    <definedName name="AlicIncStUSGAAP2" localSheetId="0">'[28]US GAAP'!#REF!</definedName>
    <definedName name="AlicIncStUSGAAP2">'[28]US GAAP'!#REF!</definedName>
    <definedName name="AlicInputAmortDep2" localSheetId="0">'[28]DyA SJ'!#REF!</definedName>
    <definedName name="AlicInputAmortDep2">'[28]DyA SJ'!#REF!</definedName>
    <definedName name="AlicInputAmortDep3" localSheetId="0">'[28]DyA SJ'!#REF!</definedName>
    <definedName name="AlicInputAmortDep3">'[28]DyA SJ'!#REF!</definedName>
    <definedName name="AlicInputAmortDep4" localSheetId="0">'[28]DyA SJ'!#REF!</definedName>
    <definedName name="AlicInputAmortDep4">'[28]DyA SJ'!#REF!</definedName>
    <definedName name="AlicInputGyA10" localSheetId="0">'[28]SG&amp;A'!#REF!</definedName>
    <definedName name="AlicInputGyA10">'[28]SG&amp;A'!#REF!</definedName>
    <definedName name="AlicInputGyA11" localSheetId="0">'[28]SG&amp;A'!#REF!</definedName>
    <definedName name="AlicInputGyA11">'[28]SG&amp;A'!#REF!</definedName>
    <definedName name="AlicInputGyA12" localSheetId="0">'[28]SG&amp;A'!#REF!</definedName>
    <definedName name="AlicInputGyA12">'[28]SG&amp;A'!#REF!</definedName>
    <definedName name="AlicInputGyA13" localSheetId="0">'[28]SG&amp;A'!#REF!</definedName>
    <definedName name="AlicInputGyA13">'[28]SG&amp;A'!#REF!</definedName>
    <definedName name="AlicInputGyA3" localSheetId="0">'[28]SG&amp;A'!#REF!</definedName>
    <definedName name="AlicInputGyA3">'[28]SG&amp;A'!#REF!</definedName>
    <definedName name="AlicInputGyA5" localSheetId="0">'[28]SG&amp;A'!#REF!</definedName>
    <definedName name="AlicInputGyA5">'[28]SG&amp;A'!#REF!</definedName>
    <definedName name="AlicInputGyA7" localSheetId="0">'[28]SG&amp;A'!#REF!</definedName>
    <definedName name="AlicInputGyA7">'[28]SG&amp;A'!#REF!</definedName>
    <definedName name="AlicInputGyA9" localSheetId="0">'[28]SG&amp;A'!#REF!</definedName>
    <definedName name="AlicInputGyA9">'[28]SG&amp;A'!#REF!</definedName>
    <definedName name="AlicInputIntExp" localSheetId="0">#REF!</definedName>
    <definedName name="AlicInputIntExp">#REF!</definedName>
    <definedName name="AlicInputIntExp2" localSheetId="0">#REF!</definedName>
    <definedName name="AlicInputIntExp2">#REF!</definedName>
    <definedName name="AlicInputIntExp3" localSheetId="0">#REF!</definedName>
    <definedName name="AlicInputIntExp3">#REF!</definedName>
    <definedName name="AlicInputOyM" localSheetId="0">#REF!</definedName>
    <definedName name="AlicInputOyM">#REF!</definedName>
    <definedName name="AlicInputRevenue2" localSheetId="0">'[28]Revenue Salta'!#REF!</definedName>
    <definedName name="AlicInputRevenue2">'[28]Revenue Salta'!#REF!</definedName>
    <definedName name="AlicInputRevenue3" localSheetId="0">'[28]Revenue Salta'!#REF!</definedName>
    <definedName name="AlicInputRevenue3">'[28]Revenue Salta'!#REF!</definedName>
    <definedName name="AlicInputRevenue5" localSheetId="0">'[28]Revenue Salta'!#REF!</definedName>
    <definedName name="AlicInputRevenue5">'[28]Revenue Salta'!#REF!</definedName>
    <definedName name="AlicInputRevenue6" localSheetId="0">'[28]Revenue Salta'!#REF!</definedName>
    <definedName name="AlicInputRevenue6">'[28]Revenue Salta'!#REF!</definedName>
    <definedName name="all" localSheetId="0">#REF!</definedName>
    <definedName name="all">#REF!</definedName>
    <definedName name="allfactors" localSheetId="0">#REF!</definedName>
    <definedName name="allfactors">#REF!</definedName>
    <definedName name="AllInCost">[2]Construction!$AP$52</definedName>
    <definedName name="Allitems" localSheetId="0">#REF!</definedName>
    <definedName name="Allitems">#REF!</definedName>
    <definedName name="am_DZE">'[29]Входные данные'!$D$94</definedName>
    <definedName name="am_KRG">'[29]Входные данные'!$D$93</definedName>
    <definedName name="AM_KZT_03.2007">'[30]X-rates'!$F$28</definedName>
    <definedName name="AM_KZT_04.2007">'[30]X-rates'!$G$28</definedName>
    <definedName name="AM_KZT_05.2007">'[30]X-rates'!$H$28</definedName>
    <definedName name="AM_KZT_06.2007">'[30]X-rates'!$I$28</definedName>
    <definedName name="AM_KZT_07.2007">'[30]X-rates'!$J$28</definedName>
    <definedName name="AM_KZT_08.2007">'[30]X-rates'!$K$28</definedName>
    <definedName name="am_TSE">'[29]Входные данные'!$D$95</definedName>
    <definedName name="am_UKK">'[29]Входные данные'!$D$92</definedName>
    <definedName name="AmortazIntangFixedAssetsRatePercent" localSheetId="0">[25]Assumption!#REF!</definedName>
    <definedName name="AmortazIntangFixedAssetsRatePercent">[25]Assumption!#REF!</definedName>
    <definedName name="AmortizIntangibleAssetsKzt" localSheetId="0">#REF!</definedName>
    <definedName name="AmortizIntangibleAssetsKzt">#REF!</definedName>
    <definedName name="AmortizIntangibleFixedAssetsKzt" localSheetId="0">#REF!</definedName>
    <definedName name="AmortizIntangibleFixedAssetsKzt">#REF!</definedName>
    <definedName name="AMTTAX" localSheetId="0">#REF!</definedName>
    <definedName name="AMTTAX">#REF!</definedName>
    <definedName name="AMTTAXLEFT" localSheetId="0">#REF!</definedName>
    <definedName name="AMTTAXLEFT">#REF!</definedName>
    <definedName name="AMTTAXTOP" localSheetId="0">#REF!</definedName>
    <definedName name="AMTTAXTOP">#REF!</definedName>
    <definedName name="anexo1" localSheetId="0">#REF!</definedName>
    <definedName name="anexo1">#REF!</definedName>
    <definedName name="anexo2" localSheetId="0">#REF!</definedName>
    <definedName name="anexo2">#REF!</definedName>
    <definedName name="anexo3" localSheetId="0">#REF!</definedName>
    <definedName name="anexo3">#REF!</definedName>
    <definedName name="annen" localSheetId="0">#REF!</definedName>
    <definedName name="annen">#REF!</definedName>
    <definedName name="annpay" localSheetId="0">#REF!</definedName>
    <definedName name="annpay">#REF!</definedName>
    <definedName name="Annual_CapEx" localSheetId="0">'[2]Project Data'!#REF!</definedName>
    <definedName name="Annual_CapEx">'[2]Project Data'!#REF!</definedName>
    <definedName name="annual_report2" localSheetId="0" hidden="1">{"ARPandL",#N/A,FALSE,"Report Annual";"ARCashflow",#N/A,FALSE,"Report Annual";"ARBalanceSheet",#N/A,FALSE,"Report Annual";"ARRatios",#N/A,FALSE,"Report Annual"}</definedName>
    <definedName name="annual_report2" hidden="1">{"ARPandL",#N/A,FALSE,"Report Annual";"ARCashflow",#N/A,FALSE,"Report Annual";"ARBalanceSheet",#N/A,FALSE,"Report Annual";"ARRatios",#N/A,FALSE,"Report Annual"}</definedName>
    <definedName name="anualizado" localSheetId="0">#REF!</definedName>
    <definedName name="anualizado">#REF!</definedName>
    <definedName name="Apr_Days" localSheetId="0">#REF!</definedName>
    <definedName name="Apr_Days">#REF!</definedName>
    <definedName name="April_Days" localSheetId="0">#REF!</definedName>
    <definedName name="April_Days">#REF!</definedName>
    <definedName name="AprL3" localSheetId="0">#REF!</definedName>
    <definedName name="AprL3">#REF!</definedName>
    <definedName name="AprL4" localSheetId="0">#REF!</definedName>
    <definedName name="AprL4">#REF!</definedName>
    <definedName name="AprL5" localSheetId="0">#REF!</definedName>
    <definedName name="AprL5">#REF!</definedName>
    <definedName name="AprNI1" localSheetId="0">#REF!</definedName>
    <definedName name="AprNI1">#REF!</definedName>
    <definedName name="AprNI2" localSheetId="0">#REF!</definedName>
    <definedName name="AprNI2">#REF!</definedName>
    <definedName name="AprNI3" localSheetId="0">#REF!</definedName>
    <definedName name="AprNI3">#REF!</definedName>
    <definedName name="AprNI4" localSheetId="0">#REF!</definedName>
    <definedName name="AprNI4">#REF!</definedName>
    <definedName name="AprNI5" localSheetId="0">#REF!</definedName>
    <definedName name="AprNI5">#REF!</definedName>
    <definedName name="aqw" localSheetId="0" hidden="1">{#N/A,#N/A,FALSE,"Supuestos";#N/A,#N/A,FALSE,"Totales";#N/A,#N/A,FALSE,"UTE TDF";#N/A,#N/A,FALSE,"C. AUSTRAL";#N/A,#N/A,FALSE,"L. ATRAVESADO";#N/A,#N/A,FALSE,"FERNANDEZ  ORO";#N/A,#N/A,FALSE,"PORTEZUELOS";#N/A,#N/A,FALSE,"25 MM";#N/A,#N/A,FALSE,"SAN ROQUE";#N/A,#N/A,FALSE,"A.  PICHANA"}</definedName>
    <definedName name="aqw" hidden="1">{#N/A,#N/A,FALSE,"Supuestos";#N/A,#N/A,FALSE,"Totales";#N/A,#N/A,FALSE,"UTE TDF";#N/A,#N/A,FALSE,"C. AUSTRAL";#N/A,#N/A,FALSE,"L. ATRAVESADO";#N/A,#N/A,FALSE,"FERNANDEZ  ORO";#N/A,#N/A,FALSE,"PORTEZUELOS";#N/A,#N/A,FALSE,"25 MM";#N/A,#N/A,FALSE,"SAN ROQUE";#N/A,#N/A,FALSE,"A.  PICHANA"}</definedName>
    <definedName name="as" localSheetId="0">#REF!</definedName>
    <definedName name="as">#REF!</definedName>
    <definedName name="AS2DocOpenMode" hidden="1">"AS2DocumentBrowse"</definedName>
    <definedName name="AS2HasNoAutoHeaderFooter" hidden="1">" "</definedName>
    <definedName name="AS2NamedRange" hidden="1">14</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 hidden="1">#N/A</definedName>
    <definedName name="Ash_Disp_Cost_Esc">'[26]#REF'!$G$25</definedName>
    <definedName name="AshDisposalTax" localSheetId="0">#REF!</definedName>
    <definedName name="AshDisposalTax">#REF!</definedName>
    <definedName name="AshDisposalTaxRateProduced">[24]Assumption!$E$175:$AV$175</definedName>
    <definedName name="AshDisposalWaterKzt" localSheetId="0">#REF!</definedName>
    <definedName name="AshDisposalWaterKzt">#REF!</definedName>
    <definedName name="AshDisposalWaterQuantatyM3" localSheetId="0">#REF!</definedName>
    <definedName name="AshDisposalWaterQuantatyM3">#REF!</definedName>
    <definedName name="AshDisposalWaterQuantatyPerMWh">[24]Assumption!$E$121:$AV$121</definedName>
    <definedName name="ASSET_PEN" localSheetId="0">#REF!</definedName>
    <definedName name="ASSET_PEN">#REF!</definedName>
    <definedName name="Asset_Value" localSheetId="0">'[26]#REF'!#REF!</definedName>
    <definedName name="Asset_Value">'[26]#REF'!#REF!</definedName>
    <definedName name="AssocFormat1" localSheetId="0">#REF!</definedName>
    <definedName name="AssocFormat1">#REF!</definedName>
    <definedName name="AssocFormat2" localSheetId="0">#REF!</definedName>
    <definedName name="AssocFormat2">#REF!</definedName>
    <definedName name="AssocFormat3" localSheetId="0">#REF!</definedName>
    <definedName name="AssocFormat3">#REF!</definedName>
    <definedName name="AssocFormat4" localSheetId="0">#REF!</definedName>
    <definedName name="AssocFormat4">#REF!</definedName>
    <definedName name="AssocFormat5" localSheetId="0">#REF!</definedName>
    <definedName name="AssocFormat5">#REF!</definedName>
    <definedName name="AssocFormat6" localSheetId="0">#REF!</definedName>
    <definedName name="AssocFormat6">#REF!</definedName>
    <definedName name="assumptions" localSheetId="0">#REF!</definedName>
    <definedName name="assumptions">#REF!</definedName>
    <definedName name="ativ3" localSheetId="0">#REF!</definedName>
    <definedName name="ativ3">#REF!</definedName>
    <definedName name="ativo2" localSheetId="0">'[1]Receita IRT'!#REF!</definedName>
    <definedName name="ativo2">'[1]Receita IRT'!#REF!</definedName>
    <definedName name="Au_Bars_Production" localSheetId="0">#REF!</definedName>
    <definedName name="Au_Bars_Production">#REF!</definedName>
    <definedName name="AuditDate">[31]SMSTemp!$B$4</definedName>
    <definedName name="AuditorsServisesKzt">[24]Assumption!$E$262:$AV$262</definedName>
    <definedName name="AUDX" localSheetId="0">#REF!</definedName>
    <definedName name="AUDX">#REF!</definedName>
    <definedName name="AugL3" localSheetId="0">#REF!</definedName>
    <definedName name="AugL3">#REF!</definedName>
    <definedName name="AugL4" localSheetId="0">#REF!</definedName>
    <definedName name="AugL4">#REF!</definedName>
    <definedName name="AugL5" localSheetId="0">#REF!</definedName>
    <definedName name="AugL5">#REF!</definedName>
    <definedName name="AugNI1" localSheetId="0">#REF!</definedName>
    <definedName name="AugNI1">#REF!</definedName>
    <definedName name="AugNI2" localSheetId="0">#REF!</definedName>
    <definedName name="AugNI2">#REF!</definedName>
    <definedName name="AugNI3" localSheetId="0">#REF!</definedName>
    <definedName name="AugNI3">#REF!</definedName>
    <definedName name="AugNI4" localSheetId="0">#REF!</definedName>
    <definedName name="AugNI4">#REF!</definedName>
    <definedName name="AugNI5" localSheetId="0">#REF!</definedName>
    <definedName name="AugNI5">#REF!</definedName>
    <definedName name="August_Days" localSheetId="0">#REF!</definedName>
    <definedName name="August_Days">#REF!</definedName>
    <definedName name="AV_COST" localSheetId="0">#REF!</definedName>
    <definedName name="AV_COST">#REF!</definedName>
    <definedName name="AV_ESC" localSheetId="0">#REF!</definedName>
    <definedName name="AV_ESC">#REF!</definedName>
    <definedName name="av_exch_rate_to_31_oct">'[32]income statement (usd)'!$K$1</definedName>
    <definedName name="av_rate_to_30_nov" localSheetId="0">#REF!</definedName>
    <definedName name="av_rate_to_30_nov">#REF!</definedName>
    <definedName name="av_rate_to_31_dec" localSheetId="0">#REF!</definedName>
    <definedName name="av_rate_to_31_dec">#REF!</definedName>
    <definedName name="av_rate_to_31_oct" localSheetId="0">#REF!</definedName>
    <definedName name="av_rate_to_31_oct">#REF!</definedName>
    <definedName name="avail" localSheetId="0">#REF!</definedName>
    <definedName name="avail">#REF!</definedName>
    <definedName name="avecapchg" localSheetId="0">#REF!</definedName>
    <definedName name="avecapchg">#REF!</definedName>
    <definedName name="avecappmt" localSheetId="0">#REF!</definedName>
    <definedName name="avecappmt">#REF!</definedName>
    <definedName name="aveenchg" localSheetId="0">#REF!</definedName>
    <definedName name="aveenchg">#REF!</definedName>
    <definedName name="aveenergypmt" localSheetId="0">#REF!</definedName>
    <definedName name="aveenergypmt">#REF!</definedName>
    <definedName name="AverageFxRateKztUSD">[24]Assumption!$E$286:$AV$286</definedName>
    <definedName name="AverHouseLoadPercent" localSheetId="0">[25]Assumption!#REF!</definedName>
    <definedName name="AverHouseLoadPercent">[25]Assumption!#REF!</definedName>
    <definedName name="AverMaikCoalBurningPerMonthTons" localSheetId="0">#REF!</definedName>
    <definedName name="AverMaikCoalBurningPerMonthTons">#REF!</definedName>
    <definedName name="AverMaikCoalBurningPerMonthTonsIn" localSheetId="0">#REF!</definedName>
    <definedName name="AverMaikCoalBurningPerMonthTonsIn">#REF!</definedName>
    <definedName name="AverMaikPortionPercent" localSheetId="0">#REF!</definedName>
    <definedName name="AverMaikPortionPercent">#REF!</definedName>
    <definedName name="AverWeightedCoalPriceKztTon" localSheetId="0">#REF!</definedName>
    <definedName name="AverWeightedCoalPriceKztTon">#REF!</definedName>
    <definedName name="Avg_Wage">'[26]#REF'!$E$44:$X$44</definedName>
    <definedName name="b" localSheetId="0">#REF!</definedName>
    <definedName name="b">#REF!</definedName>
    <definedName name="b_manual" localSheetId="0">#REF!</definedName>
    <definedName name="b_manual">#REF!</definedName>
    <definedName name="B_Ore_Mining_Data" localSheetId="0">#REF!</definedName>
    <definedName name="B_Ore_Mining_Data">#REF!</definedName>
    <definedName name="back6" localSheetId="0">#REF!</definedName>
    <definedName name="back6">#REF!</definedName>
    <definedName name="back7" localSheetId="0">#REF!</definedName>
    <definedName name="back7">#REF!</definedName>
    <definedName name="bag_2" localSheetId="0">[33]Проект2002!#REF!</definedName>
    <definedName name="bag_2">[33]Проект2002!#REF!</definedName>
    <definedName name="bag_3" localSheetId="0">[33]Проект2002!#REF!</definedName>
    <definedName name="bag_3">[33]Проект2002!#REF!</definedName>
    <definedName name="BALANCE" localSheetId="0">#REF!</definedName>
    <definedName name="BALANCE">#REF!</definedName>
    <definedName name="BalanceSheet_29" localSheetId="0">#REF!</definedName>
    <definedName name="BalanceSheet_29">#REF!</definedName>
    <definedName name="BalanceSheet_3" localSheetId="0">#REF!</definedName>
    <definedName name="BalanceSheet_3">#REF!</definedName>
    <definedName name="BalancingMarketFee">[24]Assumption!$E$64:$AV$64</definedName>
    <definedName name="BalancingMarketFeeKZT">[24]Calculations!$E$334:$AV$334</definedName>
    <definedName name="BalancingOfPowerLoadCostKzt">[24]Calculations!$E$333:$AV$333</definedName>
    <definedName name="Bank_DSR_LC_Amount">[34]SUMMARY!$H$17</definedName>
    <definedName name="BankCouncil_PC" localSheetId="0">'[2]MODEL INPUTS'!#REF!</definedName>
    <definedName name="BankCouncil_PC">'[2]MODEL INPUTS'!#REF!</definedName>
    <definedName name="BankFeesKzt">[24]Assumption!$E$257:$AV$257</definedName>
    <definedName name="BankInterestPercent" localSheetId="0">[25]Assumption!#REF!</definedName>
    <definedName name="BankInterestPercent">[25]Assumption!#REF!</definedName>
    <definedName name="BankInterestPercentKZTBase" localSheetId="0">[25]Assumption!#REF!</definedName>
    <definedName name="BankInterestPercentKZTBase">[25]Assumption!#REF!</definedName>
    <definedName name="BankInterestPercentUSDBase" localSheetId="0">[25]Assumption!#REF!</definedName>
    <definedName name="BankInterestPercentUSDBase">[25]Assumption!#REF!</definedName>
    <definedName name="BASE" localSheetId="0">#REF!</definedName>
    <definedName name="BASE">#REF!</definedName>
    <definedName name="Base_Case_Output" localSheetId="0">[2]SHELL!#REF!</definedName>
    <definedName name="Base_Case_Output">[2]SHELL!#REF!</definedName>
    <definedName name="BASE_CASE_REDUCTIONS" localSheetId="0">#REF!</definedName>
    <definedName name="BASE_CASE_REDUCTIONS">#REF!</definedName>
    <definedName name="BASE_CASE_SALES_MIX" localSheetId="0">#REF!</definedName>
    <definedName name="BASE_CASE_SALES_MIX">#REF!</definedName>
    <definedName name="BASERING" localSheetId="0">#REF!</definedName>
    <definedName name="BASERING">#REF!</definedName>
    <definedName name="bau_2" localSheetId="0">[33]Проект2002!#REF!</definedName>
    <definedName name="bau_2">[33]Проект2002!#REF!</definedName>
    <definedName name="bau_3" localSheetId="0">[33]Проект2002!#REF!</definedName>
    <definedName name="bau_3">[33]Проект2002!#REF!</definedName>
    <definedName name="BB" localSheetId="0">[35]SGV_Oz!#REF!</definedName>
    <definedName name="BB">[35]SGV_Oz!#REF!</definedName>
    <definedName name="BeatersCostKzt" localSheetId="0">#REF!</definedName>
    <definedName name="BeatersCostKzt">#REF!</definedName>
    <definedName name="Beginning_Balance">#N/A</definedName>
    <definedName name="BegOperPer" localSheetId="0">[2]SHELL!#REF!</definedName>
    <definedName name="BegOperPer">[2]SHELL!#REF!</definedName>
    <definedName name="belowgrdpowercable" localSheetId="0">#REF!</definedName>
    <definedName name="belowgrdpowercable">#REF!</definedName>
    <definedName name="BG_Del" hidden="1">15</definedName>
    <definedName name="BG_Ins" hidden="1">4</definedName>
    <definedName name="BG_Mod" hidden="1">6</definedName>
    <definedName name="BID" localSheetId="0">#REF!</definedName>
    <definedName name="BID">#REF!</definedName>
    <definedName name="BILAN">[36]!BILAN</definedName>
    <definedName name="BlockStartsOfOneBoilerPerMonth">[24]Assumption!$E$115:$AV$115</definedName>
    <definedName name="BM_COST" localSheetId="0">#REF!</definedName>
    <definedName name="BM_COST">#REF!</definedName>
    <definedName name="BM_ESC" localSheetId="0">#REF!</definedName>
    <definedName name="BM_ESC">#REF!</definedName>
    <definedName name="Bob" localSheetId="0">[17]SGV_Oz!#REF!</definedName>
    <definedName name="Bob">[17]SGV_Oz!#REF!</definedName>
    <definedName name="bobb" localSheetId="0">[35]SGV_Oz!#REF!</definedName>
    <definedName name="bobb">[35]SGV_Oz!#REF!</definedName>
    <definedName name="Bon" localSheetId="0">[17]SGV_Oz!#REF!</definedName>
    <definedName name="Bon">[17]SGV_Oz!#REF!</definedName>
    <definedName name="bonb" localSheetId="0">[35]SGV_Oz!#REF!</definedName>
    <definedName name="bonb">[35]SGV_Oz!#REF!</definedName>
    <definedName name="Bonus">'[26]#REF'!$G$34</definedName>
    <definedName name="BonusKzt">[24]Assumption!$E$159:$AG$159</definedName>
    <definedName name="BOOK_BASE" localSheetId="0">#REF!</definedName>
    <definedName name="BOOK_BASE">#REF!</definedName>
    <definedName name="BOOK_DURATION" localSheetId="0">#REF!</definedName>
    <definedName name="BOOK_DURATION">#REF!</definedName>
    <definedName name="BookBase">'[2]Finance &amp; Economic Data'!$E$100</definedName>
    <definedName name="BookDep">'[2]Finance &amp; Economic Data'!$E$101</definedName>
    <definedName name="BORDER2" localSheetId="0">#REF!</definedName>
    <definedName name="BORDER2">#REF!</definedName>
    <definedName name="br" localSheetId="0">#REF!</definedName>
    <definedName name="br">#REF!</definedName>
    <definedName name="BS" localSheetId="0">#REF!</definedName>
    <definedName name="BS">#REF!</definedName>
    <definedName name="bsusd">[37]BSUSD!$B$7:$AG$107</definedName>
    <definedName name="BUD">'[1]Cashflow Forecast Port'!$A$1:$A$1</definedName>
    <definedName name="BUDAPRFEE" localSheetId="0">'[1]Cashflow Forecast Port'!#REF!</definedName>
    <definedName name="BUDAPRFEE">'[1]Cashflow Forecast Port'!#REF!</definedName>
    <definedName name="BUDAPRINT" localSheetId="0">'[1]Cashflow Forecast Port'!#REF!</definedName>
    <definedName name="BUDAPRINT">'[1]Cashflow Forecast Port'!#REF!</definedName>
    <definedName name="BUDAUGFEE" localSheetId="0">'[1]Cashflow Forecast Port'!#REF!</definedName>
    <definedName name="BUDAUGFEE">'[1]Cashflow Forecast Port'!#REF!</definedName>
    <definedName name="BUDAUGINT" localSheetId="0">'[1]Cashflow Forecast Port'!#REF!</definedName>
    <definedName name="BUDAUGINT">'[1]Cashflow Forecast Port'!#REF!</definedName>
    <definedName name="BUDDECFEE" localSheetId="0">'[1]Cashflow Forecast Port'!#REF!</definedName>
    <definedName name="BUDDECFEE">'[1]Cashflow Forecast Port'!#REF!</definedName>
    <definedName name="BUDDECINT" localSheetId="0">'[1]Cashflow Forecast Port'!#REF!</definedName>
    <definedName name="BUDDECINT">'[1]Cashflow Forecast Port'!#REF!</definedName>
    <definedName name="BUDFEBFEE" localSheetId="0">'[1]Cashflow Forecast Port'!#REF!</definedName>
    <definedName name="BUDFEBFEE">'[1]Cashflow Forecast Port'!#REF!</definedName>
    <definedName name="BUDFEBINT" localSheetId="0">'[1]Cashflow Forecast Port'!#REF!</definedName>
    <definedName name="BUDFEBINT">'[1]Cashflow Forecast Port'!#REF!</definedName>
    <definedName name="BUDGET">'[1]Cashflow Forecast Port'!$A$1:$Y$58</definedName>
    <definedName name="budget10" localSheetId="0">#REF!</definedName>
    <definedName name="budget10">#REF!</definedName>
    <definedName name="BUDJANFEE" localSheetId="0">'[1]Cashflow Forecast Port'!#REF!</definedName>
    <definedName name="BUDJANFEE">'[1]Cashflow Forecast Port'!#REF!</definedName>
    <definedName name="BUDJANINT" localSheetId="0">'[1]Cashflow Forecast Port'!#REF!</definedName>
    <definedName name="BUDJANINT">'[1]Cashflow Forecast Port'!#REF!</definedName>
    <definedName name="BUDJULFEE" localSheetId="0">'[1]Cashflow Forecast Port'!#REF!</definedName>
    <definedName name="BUDJULFEE">'[1]Cashflow Forecast Port'!#REF!</definedName>
    <definedName name="BUDJULINT" localSheetId="0">'[1]Cashflow Forecast Port'!#REF!</definedName>
    <definedName name="BUDJULINT">'[1]Cashflow Forecast Port'!#REF!</definedName>
    <definedName name="BUDJUNFEE" localSheetId="0">'[1]Cashflow Forecast Port'!#REF!</definedName>
    <definedName name="BUDJUNFEE">'[1]Cashflow Forecast Port'!#REF!</definedName>
    <definedName name="BUDJUNINT" localSheetId="0">'[1]Cashflow Forecast Port'!#REF!</definedName>
    <definedName name="BUDJUNINT">'[1]Cashflow Forecast Port'!#REF!</definedName>
    <definedName name="BUDMARFEE" localSheetId="0">'[1]Cashflow Forecast Port'!#REF!</definedName>
    <definedName name="BUDMARFEE">'[1]Cashflow Forecast Port'!#REF!</definedName>
    <definedName name="BUDMARINT" localSheetId="0">'[1]Cashflow Forecast Port'!#REF!</definedName>
    <definedName name="BUDMARINT">'[1]Cashflow Forecast Port'!#REF!</definedName>
    <definedName name="BUDMAYFEE" localSheetId="0">'[1]Cashflow Forecast Port'!#REF!</definedName>
    <definedName name="BUDMAYFEE">'[1]Cashflow Forecast Port'!#REF!</definedName>
    <definedName name="BUDMAYINT" localSheetId="0">'[1]Cashflow Forecast Port'!#REF!</definedName>
    <definedName name="BUDMAYINT">'[1]Cashflow Forecast Port'!#REF!</definedName>
    <definedName name="BUDNOVFEE" localSheetId="0">'[1]Cashflow Forecast Port'!#REF!</definedName>
    <definedName name="BUDNOVFEE">'[1]Cashflow Forecast Port'!#REF!</definedName>
    <definedName name="BUDNOVINT" localSheetId="0">'[1]Cashflow Forecast Port'!#REF!</definedName>
    <definedName name="BUDNOVINT">'[1]Cashflow Forecast Port'!#REF!</definedName>
    <definedName name="BUDOCTFEE" localSheetId="0">'[1]Cashflow Forecast Port'!#REF!</definedName>
    <definedName name="BUDOCTFEE">'[1]Cashflow Forecast Port'!#REF!</definedName>
    <definedName name="BUDOCTINT" localSheetId="0">'[1]Cashflow Forecast Port'!#REF!</definedName>
    <definedName name="BUDOCTINT">'[1]Cashflow Forecast Port'!#REF!</definedName>
    <definedName name="BUDSEPFEE" localSheetId="0">'[1]Cashflow Forecast Port'!#REF!</definedName>
    <definedName name="BUDSEPFEE">'[1]Cashflow Forecast Port'!#REF!</definedName>
    <definedName name="BUDSEPINT" localSheetId="0">'[1]Cashflow Forecast Port'!#REF!</definedName>
    <definedName name="BUDSEPINT">'[1]Cashflow Forecast Port'!#REF!</definedName>
    <definedName name="Busdev">[4]Busdev!$A$1:$A$20</definedName>
    <definedName name="busdev1">[4]Busdev!$A$1:$A$20</definedName>
    <definedName name="busducts" localSheetId="0">#REF!</definedName>
    <definedName name="busducts">#REF!</definedName>
    <definedName name="Business_Trips_per_year" localSheetId="0">#REF!</definedName>
    <definedName name="Business_Trips_per_year">#REF!</definedName>
    <definedName name="bv" localSheetId="0">[17]SGV_Oz!#REF!</definedName>
    <definedName name="bv">[17]SGV_Oz!#REF!</definedName>
    <definedName name="bvb" localSheetId="0">[35]SGV_Oz!#REF!</definedName>
    <definedName name="bvb">[35]SGV_Oz!#REF!</definedName>
    <definedName name="bvtyf" localSheetId="0" hidden="1">{"GAN.Y PERD.RESUMIDO",#N/A,FALSE,"Hoja1";"GAN.Y PERD.DETALLADO",#N/A,FALSE,"Hoja1"}</definedName>
    <definedName name="bvtyf" hidden="1">{"GAN.Y PERD.RESUMIDO",#N/A,FALSE,"Hoja1";"GAN.Y PERD.DETALLADO",#N/A,FALSE,"Hoja1"}</definedName>
    <definedName name="BY_Cap_Pmt">'[26]#REF'!$D$138:$D$148</definedName>
    <definedName name="BY_Fuel_Price">'[26]#REF'!$G$19</definedName>
    <definedName name="BY_Lime_Pr">'[26]#REF'!$G$22</definedName>
    <definedName name="BY_Unit_Size">'[26]#REF'!$D$123:$D$133</definedName>
    <definedName name="BY_Wage">'[26]#REF'!$G$26</definedName>
    <definedName name="BY_WageRate">'[26]#REF'!$G$26</definedName>
    <definedName name="C_" localSheetId="0">#REF!</definedName>
    <definedName name="C_">#REF!</definedName>
    <definedName name="ca">[4]CA!$A$1:$B$27</definedName>
    <definedName name="CA_tax">'[2]Finance data'!$F$101</definedName>
    <definedName name="Cable" localSheetId="0">#REF!</definedName>
    <definedName name="Cable">#REF!</definedName>
    <definedName name="Cable_AG" localSheetId="0">#REF!</definedName>
    <definedName name="Cable_AG">#REF!</definedName>
    <definedName name="Cable_Tray" localSheetId="0">#REF!</definedName>
    <definedName name="Cable_Tray">#REF!</definedName>
    <definedName name="CALC" localSheetId="0">#REF!</definedName>
    <definedName name="CALC">#REF!</definedName>
    <definedName name="calculations2"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O">[10]PDC_Worksheet!$E$118</definedName>
    <definedName name="CAP">#N/A</definedName>
    <definedName name="CAP_ESC" localSheetId="0">#REF!</definedName>
    <definedName name="CAP_ESC">#REF!</definedName>
    <definedName name="CAP_PAYMENT" localSheetId="0">#REF!</definedName>
    <definedName name="CAP_PAYMENT">#REF!</definedName>
    <definedName name="Cap_pmt" localSheetId="0">#REF!</definedName>
    <definedName name="Cap_pmt">#REF!</definedName>
    <definedName name="Cap_Pmt_Esc_Rate">'[26]#REF'!$B$138:$B$148</definedName>
    <definedName name="CAPCOST">#N/A</definedName>
    <definedName name="capex" localSheetId="0">#REF!</definedName>
    <definedName name="capex">#REF!</definedName>
    <definedName name="CapEx_A" localSheetId="0">#REF!</definedName>
    <definedName name="CapEx_A">#REF!</definedName>
    <definedName name="CapEx_esc" localSheetId="0">'[2]Project Data'!#REF!</definedName>
    <definedName name="CapEx_esc">'[2]Project Data'!#REF!</definedName>
    <definedName name="CapEx_H" localSheetId="0">#REF!</definedName>
    <definedName name="CapEx_H">#REF!</definedName>
    <definedName name="CapEx_R" localSheetId="0">#REF!</definedName>
    <definedName name="CapEx_R">#REF!</definedName>
    <definedName name="CapExOpt">'[26]#REF'!$F$12</definedName>
    <definedName name="CapExPort">'[26]#REF'!$F$13</definedName>
    <definedName name="capexprj" localSheetId="0">#REF!</definedName>
    <definedName name="capexprj">#REF!</definedName>
    <definedName name="capital" localSheetId="0">#REF!</definedName>
    <definedName name="capital">#REF!</definedName>
    <definedName name="Capitalization_estimated" localSheetId="0">#REF!</definedName>
    <definedName name="Capitalization_estimated">#REF!</definedName>
    <definedName name="caprev" localSheetId="0">#REF!</definedName>
    <definedName name="caprev">#REF!</definedName>
    <definedName name="Carb" localSheetId="0">#REF!</definedName>
    <definedName name="Carb">#REF!</definedName>
    <definedName name="CarbConc" localSheetId="0">#REF!</definedName>
    <definedName name="CarbConc">#REF!</definedName>
    <definedName name="Carbon" localSheetId="0">#REF!</definedName>
    <definedName name="Carbon">#REF!</definedName>
    <definedName name="Case_1_Inputs" localSheetId="0">[2]SHELL!#REF!</definedName>
    <definedName name="Case_1_Inputs">[2]SHELL!#REF!</definedName>
    <definedName name="Case_1_Output" localSheetId="0">[2]SHELL!#REF!</definedName>
    <definedName name="Case_1_Output">[2]SHELL!#REF!</definedName>
    <definedName name="Case_2_Inputs" localSheetId="0">[2]SHELL!#REF!</definedName>
    <definedName name="Case_2_Inputs">[2]SHELL!#REF!</definedName>
    <definedName name="Case_2_Output" localSheetId="0">[2]SHELL!#REF!</definedName>
    <definedName name="Case_2_Output">[2]SHELL!#REF!</definedName>
    <definedName name="Case_3_Inputs" localSheetId="0">[2]SHELL!#REF!</definedName>
    <definedName name="Case_3_Inputs">[2]SHELL!#REF!</definedName>
    <definedName name="Case_3_Output" localSheetId="0">[2]SHELL!#REF!</definedName>
    <definedName name="Case_3_Output">[2]SHELL!#REF!</definedName>
    <definedName name="Case_4_Inputs" localSheetId="0">[2]SHELL!#REF!</definedName>
    <definedName name="Case_4_Inputs">[2]SHELL!#REF!</definedName>
    <definedName name="Case_4_Output" localSheetId="0">[2]SHELL!#REF!</definedName>
    <definedName name="Case_4_Output">[2]SHELL!#REF!</definedName>
    <definedName name="Case_5_Inputs" localSheetId="0">[2]SHELL!#REF!</definedName>
    <definedName name="Case_5_Inputs">[2]SHELL!#REF!</definedName>
    <definedName name="Case_5_Output" localSheetId="0">[2]SHELL!#REF!</definedName>
    <definedName name="Case_5_Output">[2]SHELL!#REF!</definedName>
    <definedName name="Case1Inputs" localSheetId="0">[2]SHELL!#REF!</definedName>
    <definedName name="Case1Inputs">[2]SHELL!#REF!</definedName>
    <definedName name="Case2Inputs" localSheetId="0">[2]SHELL!#REF!</definedName>
    <definedName name="Case2Inputs">[2]SHELL!#REF!</definedName>
    <definedName name="Case3Inputs" localSheetId="0">[2]SHELL!#REF!</definedName>
    <definedName name="Case3Inputs">[2]SHELL!#REF!</definedName>
    <definedName name="Case4Inputs" localSheetId="0">[2]SHELL!#REF!</definedName>
    <definedName name="Case4Inputs">[2]SHELL!#REF!</definedName>
    <definedName name="Case5Inputs" localSheetId="0">[2]SHELL!#REF!</definedName>
    <definedName name="Case5Inputs">[2]SHELL!#REF!</definedName>
    <definedName name="CASH" localSheetId="0">#REF!</definedName>
    <definedName name="CASH">#REF!</definedName>
    <definedName name="CASH_FLOW" localSheetId="0">#REF!</definedName>
    <definedName name="CASH_FLOW">#REF!</definedName>
    <definedName name="Cash_to_Corp" localSheetId="0">#REF!</definedName>
    <definedName name="Cash_to_Corp">#REF!</definedName>
    <definedName name="cashadj" localSheetId="0">[38]curve!#REF!</definedName>
    <definedName name="cashadj">[38]curve!#REF!</definedName>
    <definedName name="CashBalance" localSheetId="0">#REF!</definedName>
    <definedName name="CashBalance">#REF!</definedName>
    <definedName name="CASHCVEAPR" localSheetId="0">#REF!</definedName>
    <definedName name="CASHCVEAPR">#REF!</definedName>
    <definedName name="CASHCVEAUG" localSheetId="0">#REF!</definedName>
    <definedName name="CASHCVEAUG">#REF!</definedName>
    <definedName name="CASHCVEDEC" localSheetId="0">#REF!</definedName>
    <definedName name="CASHCVEDEC">#REF!</definedName>
    <definedName name="CASHCVEFEB" localSheetId="0">#REF!</definedName>
    <definedName name="CASHCVEFEB">#REF!</definedName>
    <definedName name="CASHCVEJAN" localSheetId="0">#REF!</definedName>
    <definedName name="CASHCVEJAN">#REF!</definedName>
    <definedName name="CASHCVEJUL" localSheetId="0">#REF!</definedName>
    <definedName name="CASHCVEJUL">#REF!</definedName>
    <definedName name="CASHCVEJUN" localSheetId="0">#REF!</definedName>
    <definedName name="CASHCVEJUN">#REF!</definedName>
    <definedName name="CASHCVEMAR" localSheetId="0">#REF!</definedName>
    <definedName name="CASHCVEMAR">#REF!</definedName>
    <definedName name="CASHCVEMAY" localSheetId="0">#REF!</definedName>
    <definedName name="CASHCVEMAY">#REF!</definedName>
    <definedName name="CASHCVENOV" localSheetId="0">#REF!</definedName>
    <definedName name="CASHCVENOV">#REF!</definedName>
    <definedName name="CASHCVEOCT" localSheetId="0">#REF!</definedName>
    <definedName name="CASHCVEOCT">#REF!</definedName>
    <definedName name="CASHCVESEP" localSheetId="0">#REF!</definedName>
    <definedName name="CASHCVESEP">#REF!</definedName>
    <definedName name="CASHCVETOT">'[5]Cash CCI Detail'!$T$117</definedName>
    <definedName name="CASHCVNAPR" localSheetId="0">#REF!</definedName>
    <definedName name="CASHCVNAPR">#REF!</definedName>
    <definedName name="CASHCVNAUG" localSheetId="0">#REF!</definedName>
    <definedName name="CASHCVNAUG">#REF!</definedName>
    <definedName name="CASHCVNDEC" localSheetId="0">#REF!</definedName>
    <definedName name="CASHCVNDEC">#REF!</definedName>
    <definedName name="CASHCVNFEB" localSheetId="0">#REF!</definedName>
    <definedName name="CASHCVNFEB">#REF!</definedName>
    <definedName name="CASHCVNJAN" localSheetId="0">#REF!</definedName>
    <definedName name="CASHCVNJAN">#REF!</definedName>
    <definedName name="CASHCVNJUL" localSheetId="0">#REF!</definedName>
    <definedName name="CASHCVNJUL">#REF!</definedName>
    <definedName name="CASHCVNJUN" localSheetId="0">#REF!</definedName>
    <definedName name="CASHCVNJUN">#REF!</definedName>
    <definedName name="CASHCVNMAR" localSheetId="0">#REF!</definedName>
    <definedName name="CASHCVNMAR">#REF!</definedName>
    <definedName name="CASHCVNMAY">'[39]Cash CCI Detail'!$G$28+'[39]Cash CCI Detail'!$K$107</definedName>
    <definedName name="CASHCVNNOV" localSheetId="0">#REF!</definedName>
    <definedName name="CASHCVNNOV">#REF!</definedName>
    <definedName name="CASHCVNOCT" localSheetId="0">#REF!</definedName>
    <definedName name="CASHCVNOCT">#REF!</definedName>
    <definedName name="CASHCVNSEP" localSheetId="0">#REF!</definedName>
    <definedName name="CASHCVNSEP">#REF!</definedName>
    <definedName name="CASHCVNTOT">'[5]Cash CCI Detail'!$T$157</definedName>
    <definedName name="CASHE3APR" localSheetId="0">#REF!</definedName>
    <definedName name="CASHE3APR">#REF!</definedName>
    <definedName name="CASHE3AUG" localSheetId="0">#REF!</definedName>
    <definedName name="CASHE3AUG">#REF!</definedName>
    <definedName name="CASHE3DEC" localSheetId="0">#REF!</definedName>
    <definedName name="CASHE3DEC">#REF!</definedName>
    <definedName name="CASHE3FEB" localSheetId="0">#REF!</definedName>
    <definedName name="CASHE3FEB">#REF!</definedName>
    <definedName name="CASHE3JAN" localSheetId="0">#REF!</definedName>
    <definedName name="CASHE3JAN">#REF!</definedName>
    <definedName name="CASHE3JUL" localSheetId="0">#REF!</definedName>
    <definedName name="CASHE3JUL">#REF!</definedName>
    <definedName name="CASHE3JUN" localSheetId="0">#REF!</definedName>
    <definedName name="CASHE3JUN">#REF!</definedName>
    <definedName name="CASHE3MAR" localSheetId="0">#REF!</definedName>
    <definedName name="CASHE3MAR">#REF!</definedName>
    <definedName name="CASHE3MAY" localSheetId="0">#REF!</definedName>
    <definedName name="CASHE3MAY">#REF!</definedName>
    <definedName name="CASHE3NOV" localSheetId="0">#REF!</definedName>
    <definedName name="CASHE3NOV">#REF!</definedName>
    <definedName name="CASHE3OCT" localSheetId="0">#REF!</definedName>
    <definedName name="CASHE3OCT">#REF!</definedName>
    <definedName name="CASHE3SEP" localSheetId="0">#REF!</definedName>
    <definedName name="CASHE3SEP">#REF!</definedName>
    <definedName name="CASHE3TOT">'[5]Cash CCI Detail'!$T$28</definedName>
    <definedName name="CASHE4APR" localSheetId="0">#REF!</definedName>
    <definedName name="CASHE4APR">#REF!</definedName>
    <definedName name="CASHE4AUG" localSheetId="0">#REF!</definedName>
    <definedName name="CASHE4AUG">#REF!</definedName>
    <definedName name="CASHE4DEC" localSheetId="0">#REF!</definedName>
    <definedName name="CASHE4DEC">#REF!</definedName>
    <definedName name="CASHE4FEB" localSheetId="0">#REF!</definedName>
    <definedName name="CASHE4FEB">#REF!</definedName>
    <definedName name="CASHE4JAN" localSheetId="0">#REF!</definedName>
    <definedName name="CASHE4JAN">#REF!</definedName>
    <definedName name="CASHE4JUL" localSheetId="0">#REF!</definedName>
    <definedName name="CASHE4JUL">#REF!</definedName>
    <definedName name="CASHE4JUN" localSheetId="0">#REF!</definedName>
    <definedName name="CASHE4JUN">#REF!</definedName>
    <definedName name="CASHE4MAR" localSheetId="0">#REF!</definedName>
    <definedName name="CASHE4MAR">#REF!</definedName>
    <definedName name="CASHE4MAY" localSheetId="0">#REF!</definedName>
    <definedName name="CASHE4MAY">#REF!</definedName>
    <definedName name="CASHE4NOV" localSheetId="0">#REF!</definedName>
    <definedName name="CASHE4NOV">#REF!</definedName>
    <definedName name="CASHE4OCT" localSheetId="0">#REF!</definedName>
    <definedName name="CASHE4OCT">#REF!</definedName>
    <definedName name="CASHE4SEP" localSheetId="0">#REF!</definedName>
    <definedName name="CASHE4SEP">#REF!</definedName>
    <definedName name="CASHE4TOT">'[5]Cash CCI Detail'!$T$36</definedName>
    <definedName name="CASHE5APR" localSheetId="0">#REF!</definedName>
    <definedName name="CASHE5APR">#REF!</definedName>
    <definedName name="CASHE5AUG" localSheetId="0">#REF!</definedName>
    <definedName name="CASHE5AUG">#REF!</definedName>
    <definedName name="CASHE5DEC" localSheetId="0">#REF!</definedName>
    <definedName name="CASHE5DEC">#REF!</definedName>
    <definedName name="CASHE5FEB" localSheetId="0">#REF!</definedName>
    <definedName name="CASHE5FEB">#REF!</definedName>
    <definedName name="CASHE5JAN" localSheetId="0">#REF!</definedName>
    <definedName name="CASHE5JAN">#REF!</definedName>
    <definedName name="CASHE5JUL" localSheetId="0">#REF!</definedName>
    <definedName name="CASHE5JUL">#REF!</definedName>
    <definedName name="CASHE5JUN" localSheetId="0">#REF!</definedName>
    <definedName name="CASHE5JUN">#REF!</definedName>
    <definedName name="CASHE5MAR" localSheetId="0">#REF!</definedName>
    <definedName name="CASHE5MAR">#REF!</definedName>
    <definedName name="CASHE5MAY" localSheetId="0">#REF!</definedName>
    <definedName name="CASHE5MAY">#REF!</definedName>
    <definedName name="CASHE5NOV" localSheetId="0">#REF!</definedName>
    <definedName name="CASHE5NOV">#REF!</definedName>
    <definedName name="CASHE5OCT" localSheetId="0">#REF!</definedName>
    <definedName name="CASHE5OCT">#REF!</definedName>
    <definedName name="CASHE5SEP" localSheetId="0">#REF!</definedName>
    <definedName name="CASHE5SEP">#REF!</definedName>
    <definedName name="CASHE5TOT">'[5]Cash CCI Detail'!$T$42</definedName>
    <definedName name="CASHEVEFXAPR" localSheetId="0">#REF!</definedName>
    <definedName name="CASHEVEFXAPR">#REF!</definedName>
    <definedName name="CASHEVEFXAUG" localSheetId="0">#REF!</definedName>
    <definedName name="CASHEVEFXAUG">#REF!</definedName>
    <definedName name="CASHEVEFXDEC" localSheetId="0">#REF!</definedName>
    <definedName name="CASHEVEFXDEC">#REF!</definedName>
    <definedName name="CASHEVEFXFEB" localSheetId="0">#REF!</definedName>
    <definedName name="CASHEVEFXFEB">#REF!</definedName>
    <definedName name="CASHEVEFXJAN" localSheetId="0">#REF!</definedName>
    <definedName name="CASHEVEFXJAN">#REF!</definedName>
    <definedName name="CASHEVEFXJUL" localSheetId="0">#REF!</definedName>
    <definedName name="CASHEVEFXJUL">#REF!</definedName>
    <definedName name="CASHEVEFXJUN" localSheetId="0">#REF!</definedName>
    <definedName name="CASHEVEFXJUN">#REF!</definedName>
    <definedName name="CASHEVEFXMAR" localSheetId="0">#REF!</definedName>
    <definedName name="CASHEVEFXMAR">#REF!</definedName>
    <definedName name="CASHEVEFXMAY" localSheetId="0">#REF!</definedName>
    <definedName name="CASHEVEFXMAY">#REF!</definedName>
    <definedName name="CASHEVEFXNOV" localSheetId="0">#REF!</definedName>
    <definedName name="CASHEVEFXNOV">#REF!</definedName>
    <definedName name="CASHEVEFXOCT" localSheetId="0">#REF!</definedName>
    <definedName name="CASHEVEFXOCT">#REF!</definedName>
    <definedName name="CASHEVEFXSEP" localSheetId="0">#REF!</definedName>
    <definedName name="CASHEVEFXSEP">#REF!</definedName>
    <definedName name="CASHEVEFXTOT">'[5]Cash CCI Detail'!$T$170</definedName>
    <definedName name="CASHEVEIRAPR" localSheetId="0">#REF!</definedName>
    <definedName name="CASHEVEIRAPR">#REF!</definedName>
    <definedName name="CASHEVEIRAUG" localSheetId="0">#REF!</definedName>
    <definedName name="CASHEVEIRAUG">#REF!</definedName>
    <definedName name="CASHEVEIRDEC" localSheetId="0">#REF!</definedName>
    <definedName name="CASHEVEIRDEC">#REF!</definedName>
    <definedName name="CASHEVEIRFEB" localSheetId="0">#REF!</definedName>
    <definedName name="CASHEVEIRFEB">#REF!</definedName>
    <definedName name="CASHEVEIRJAN" localSheetId="0">#REF!</definedName>
    <definedName name="CASHEVEIRJAN">#REF!</definedName>
    <definedName name="CASHEVEIRJUL" localSheetId="0">#REF!</definedName>
    <definedName name="CASHEVEIRJUL">#REF!</definedName>
    <definedName name="CASHEVEIRJUN" localSheetId="0">#REF!</definedName>
    <definedName name="CASHEVEIRJUN">#REF!</definedName>
    <definedName name="CASHEVEIRMAR" localSheetId="0">#REF!</definedName>
    <definedName name="CASHEVEIRMAR">#REF!</definedName>
    <definedName name="CASHEVEIRMAY" localSheetId="0">#REF!</definedName>
    <definedName name="CASHEVEIRMAY">#REF!</definedName>
    <definedName name="CASHEVEIRNOV" localSheetId="0">#REF!</definedName>
    <definedName name="CASHEVEIRNOV">#REF!</definedName>
    <definedName name="CASHEVEIROCT" localSheetId="0">#REF!</definedName>
    <definedName name="CASHEVEIROCT">#REF!</definedName>
    <definedName name="CASHEVEIRSEP" localSheetId="0">#REF!</definedName>
    <definedName name="CASHEVEIRSEP">#REF!</definedName>
    <definedName name="CASHEVEIRTOT">'[5]Cash CCI Detail'!$T$175</definedName>
    <definedName name="CASHEVEMPAPR" localSheetId="0">#REF!</definedName>
    <definedName name="CASHEVEMPAPR">#REF!</definedName>
    <definedName name="CASHEVEMPAUG" localSheetId="0">#REF!</definedName>
    <definedName name="CASHEVEMPAUG">#REF!</definedName>
    <definedName name="CASHEVEMPDEC" localSheetId="0">#REF!</definedName>
    <definedName name="CASHEVEMPDEC">#REF!</definedName>
    <definedName name="CASHEVEMPFEB" localSheetId="0">#REF!</definedName>
    <definedName name="CASHEVEMPFEB">#REF!</definedName>
    <definedName name="CASHEVEMPJAN" localSheetId="0">#REF!</definedName>
    <definedName name="CASHEVEMPJAN">#REF!</definedName>
    <definedName name="CASHEVEMPJUL" localSheetId="0">#REF!</definedName>
    <definedName name="CASHEVEMPJUL">#REF!</definedName>
    <definedName name="CASHEVEMPJUN" localSheetId="0">#REF!</definedName>
    <definedName name="CASHEVEMPJUN">#REF!</definedName>
    <definedName name="CASHEVEMPMAR" localSheetId="0">#REF!</definedName>
    <definedName name="CASHEVEMPMAR">#REF!</definedName>
    <definedName name="CASHEVEMPMAY" localSheetId="0">#REF!</definedName>
    <definedName name="CASHEVEMPMAY">#REF!</definedName>
    <definedName name="CASHEVEMPNOV" localSheetId="0">#REF!</definedName>
    <definedName name="CASHEVEMPNOV">#REF!</definedName>
    <definedName name="CASHEVEMPOCT" localSheetId="0">#REF!</definedName>
    <definedName name="CASHEVEMPOCT">#REF!</definedName>
    <definedName name="CASHEVEMPSEP" localSheetId="0">#REF!</definedName>
    <definedName name="CASHEVEMPSEP">#REF!</definedName>
    <definedName name="CASHEVEMPTOT">'[5]Cash CCI Detail'!$T$187</definedName>
    <definedName name="CASHEVETXAPR" localSheetId="0">#REF!</definedName>
    <definedName name="CASHEVETXAPR">#REF!</definedName>
    <definedName name="CASHEVETXAUG" localSheetId="0">#REF!</definedName>
    <definedName name="CASHEVETXAUG">#REF!</definedName>
    <definedName name="CASHEVETXDEC" localSheetId="0">#REF!</definedName>
    <definedName name="CASHEVETXDEC">#REF!</definedName>
    <definedName name="CASHEVETXFEB" localSheetId="0">#REF!</definedName>
    <definedName name="CASHEVETXFEB">#REF!</definedName>
    <definedName name="CASHEVETXJAN" localSheetId="0">#REF!</definedName>
    <definedName name="CASHEVETXJAN">#REF!</definedName>
    <definedName name="CASHEVETXJUL" localSheetId="0">#REF!</definedName>
    <definedName name="CASHEVETXJUL">#REF!</definedName>
    <definedName name="CASHEVETXJUN" localSheetId="0">#REF!</definedName>
    <definedName name="CASHEVETXJUN">#REF!</definedName>
    <definedName name="CASHEVETXMAR" localSheetId="0">#REF!</definedName>
    <definedName name="CASHEVETXMAR">#REF!</definedName>
    <definedName name="CASHEVETXMAY" localSheetId="0">#REF!</definedName>
    <definedName name="CASHEVETXMAY">#REF!</definedName>
    <definedName name="CASHEVETXNOV" localSheetId="0">#REF!</definedName>
    <definedName name="CASHEVETXNOV">#REF!</definedName>
    <definedName name="CASHEVETXOCT" localSheetId="0">#REF!</definedName>
    <definedName name="CASHEVETXOCT">#REF!</definedName>
    <definedName name="CASHEVETXSEP" localSheetId="0">#REF!</definedName>
    <definedName name="CASHEVETXSEP">#REF!</definedName>
    <definedName name="CASHEVETXTOT">'[5]Cash CCI Detail'!$T$181</definedName>
    <definedName name="CASHEXEAPR" localSheetId="0">#REF!</definedName>
    <definedName name="CASHEXEAPR">#REF!</definedName>
    <definedName name="CASHEXEAUG" localSheetId="0">#REF!</definedName>
    <definedName name="CASHEXEAUG">#REF!</definedName>
    <definedName name="CASHEXEDEC" localSheetId="0">#REF!</definedName>
    <definedName name="CASHEXEDEC">#REF!</definedName>
    <definedName name="CASHEXEFEB" localSheetId="0">#REF!</definedName>
    <definedName name="CASHEXEFEB">#REF!</definedName>
    <definedName name="CASHEXEJAN" localSheetId="0">#REF!</definedName>
    <definedName name="CASHEXEJAN">#REF!</definedName>
    <definedName name="CASHEXEJUL" localSheetId="0">#REF!</definedName>
    <definedName name="CASHEXEJUL">#REF!</definedName>
    <definedName name="CASHEXEJUN" localSheetId="0">#REF!</definedName>
    <definedName name="CASHEXEJUN">#REF!</definedName>
    <definedName name="CASHEXEMAR" localSheetId="0">#REF!</definedName>
    <definedName name="CASHEXEMAR">#REF!</definedName>
    <definedName name="CASHEXEMAY" localSheetId="0">#REF!</definedName>
    <definedName name="CASHEXEMAY">#REF!</definedName>
    <definedName name="CASHEXENOV" localSheetId="0">#REF!</definedName>
    <definedName name="CASHEXENOV">#REF!</definedName>
    <definedName name="CASHEXEOCT" localSheetId="0">#REF!</definedName>
    <definedName name="CASHEXEOCT">#REF!</definedName>
    <definedName name="CASHEXESEP" localSheetId="0">#REF!</definedName>
    <definedName name="CASHEXESEP">#REF!</definedName>
    <definedName name="CASHEXETOT" localSheetId="0">#REF!</definedName>
    <definedName name="CASHEXETOT">#REF!</definedName>
    <definedName name="CASHEXNACAPR" localSheetId="0">#REF!</definedName>
    <definedName name="CASHEXNACAPR">#REF!</definedName>
    <definedName name="CASHEXNACAUG" localSheetId="0">#REF!</definedName>
    <definedName name="CASHEXNACAUG">#REF!</definedName>
    <definedName name="CASHEXNACDEC" localSheetId="0">#REF!</definedName>
    <definedName name="CASHEXNACDEC">#REF!</definedName>
    <definedName name="CASHEXNACFEB" localSheetId="0">#REF!</definedName>
    <definedName name="CASHEXNACFEB">#REF!</definedName>
    <definedName name="CASHEXNACJAN" localSheetId="0">#REF!</definedName>
    <definedName name="CASHEXNACJAN">#REF!</definedName>
    <definedName name="CASHEXNACJUL" localSheetId="0">#REF!</definedName>
    <definedName name="CASHEXNACJUL">#REF!</definedName>
    <definedName name="CASHEXNACJUN" localSheetId="0">#REF!</definedName>
    <definedName name="CASHEXNACJUN">#REF!</definedName>
    <definedName name="CASHEXNACMAR" localSheetId="0">#REF!</definedName>
    <definedName name="CASHEXNACMAR">#REF!</definedName>
    <definedName name="CASHEXNACMAY" localSheetId="0">#REF!</definedName>
    <definedName name="CASHEXNACMAY">#REF!</definedName>
    <definedName name="CASHEXNACNOV" localSheetId="0">#REF!</definedName>
    <definedName name="CASHEXNACNOV">#REF!</definedName>
    <definedName name="CASHEXNACOCT" localSheetId="0">#REF!</definedName>
    <definedName name="CASHEXNACOCT">#REF!</definedName>
    <definedName name="CASHEXNACSEP" localSheetId="0">#REF!</definedName>
    <definedName name="CASHEXNACSEP">#REF!</definedName>
    <definedName name="CASHEXNACTOT">'[5]Cash CCI Detail'!$T$227</definedName>
    <definedName name="CASHEXNFXAPR" localSheetId="0">#REF!</definedName>
    <definedName name="CASHEXNFXAPR">#REF!</definedName>
    <definedName name="CASHEXNFXAUG" localSheetId="0">#REF!</definedName>
    <definedName name="CASHEXNFXAUG">#REF!</definedName>
    <definedName name="CASHEXNFXDEC" localSheetId="0">#REF!</definedName>
    <definedName name="CASHEXNFXDEC">#REF!</definedName>
    <definedName name="CASHEXNFXFEB" localSheetId="0">#REF!</definedName>
    <definedName name="CASHEXNFXFEB">#REF!</definedName>
    <definedName name="CASHEXNFXJAN" localSheetId="0">#REF!</definedName>
    <definedName name="CASHEXNFXJAN">#REF!</definedName>
    <definedName name="CASHEXNFXJUL" localSheetId="0">#REF!</definedName>
    <definedName name="CASHEXNFXJUL">#REF!</definedName>
    <definedName name="CASHEXNFXJUN" localSheetId="0">#REF!</definedName>
    <definedName name="CASHEXNFXJUN">#REF!</definedName>
    <definedName name="CASHEXNFXMAR" localSheetId="0">#REF!</definedName>
    <definedName name="CASHEXNFXMAR">#REF!</definedName>
    <definedName name="CASHEXNFXMAY" localSheetId="0">#REF!</definedName>
    <definedName name="CASHEXNFXMAY">#REF!</definedName>
    <definedName name="CASHEXNFXNOV" localSheetId="0">#REF!</definedName>
    <definedName name="CASHEXNFXNOV">#REF!</definedName>
    <definedName name="CASHEXNFXOCT" localSheetId="0">#REF!</definedName>
    <definedName name="CASHEXNFXOCT">#REF!</definedName>
    <definedName name="CASHEXNFXSEP" localSheetId="0">#REF!</definedName>
    <definedName name="CASHEXNFXSEP">#REF!</definedName>
    <definedName name="CASHEXNFXTOT">'[5]Cash CCI Detail'!$T$203</definedName>
    <definedName name="CASHEXNIRAPR" localSheetId="0">#REF!</definedName>
    <definedName name="CASHEXNIRAPR">#REF!</definedName>
    <definedName name="CASHEXNIRAUG" localSheetId="0">#REF!</definedName>
    <definedName name="CASHEXNIRAUG">#REF!</definedName>
    <definedName name="CASHEXNIRDEC" localSheetId="0">#REF!</definedName>
    <definedName name="CASHEXNIRDEC">#REF!</definedName>
    <definedName name="CASHEXNIRFEB" localSheetId="0">#REF!</definedName>
    <definedName name="CASHEXNIRFEB">#REF!</definedName>
    <definedName name="CASHEXNIRJAN" localSheetId="0">#REF!</definedName>
    <definedName name="CASHEXNIRJAN">#REF!</definedName>
    <definedName name="CASHEXNIRJUL" localSheetId="0">#REF!</definedName>
    <definedName name="CASHEXNIRJUL">#REF!</definedName>
    <definedName name="CASHEXNIRJUN" localSheetId="0">#REF!</definedName>
    <definedName name="CASHEXNIRJUN">#REF!</definedName>
    <definedName name="CASHEXNIRMAR" localSheetId="0">#REF!</definedName>
    <definedName name="CASHEXNIRMAR">#REF!</definedName>
    <definedName name="CASHEXNIRMAY" localSheetId="0">#REF!</definedName>
    <definedName name="CASHEXNIRMAY">#REF!</definedName>
    <definedName name="CASHEXNIRNOV" localSheetId="0">#REF!</definedName>
    <definedName name="CASHEXNIRNOV">#REF!</definedName>
    <definedName name="CASHEXNIROCT" localSheetId="0">#REF!</definedName>
    <definedName name="CASHEXNIROCT">#REF!</definedName>
    <definedName name="CASHEXNIRSEP" localSheetId="0">#REF!</definedName>
    <definedName name="CASHEXNIRSEP">#REF!</definedName>
    <definedName name="CASHEXNIRTOT">'[5]Cash CCI Detail'!$T$208</definedName>
    <definedName name="CASHEXNMPAPR" localSheetId="0">#REF!</definedName>
    <definedName name="CASHEXNMPAPR">#REF!</definedName>
    <definedName name="CASHEXNMPAUG" localSheetId="0">#REF!</definedName>
    <definedName name="CASHEXNMPAUG">#REF!</definedName>
    <definedName name="CASHEXNMPDEC" localSheetId="0">#REF!</definedName>
    <definedName name="CASHEXNMPDEC">#REF!</definedName>
    <definedName name="CASHEXNMPFEB" localSheetId="0">#REF!</definedName>
    <definedName name="CASHEXNMPFEB">#REF!</definedName>
    <definedName name="CASHEXNMPJAN" localSheetId="0">#REF!</definedName>
    <definedName name="CASHEXNMPJAN">#REF!</definedName>
    <definedName name="CASHEXNMPJUL" localSheetId="0">#REF!</definedName>
    <definedName name="CASHEXNMPJUL">#REF!</definedName>
    <definedName name="CASHEXNMPJUN" localSheetId="0">#REF!</definedName>
    <definedName name="CASHEXNMPJUN">#REF!</definedName>
    <definedName name="CASHEXNMPMAR" localSheetId="0">#REF!</definedName>
    <definedName name="CASHEXNMPMAR">#REF!</definedName>
    <definedName name="CASHEXNMPMAY" localSheetId="0">#REF!</definedName>
    <definedName name="CASHEXNMPMAY">#REF!</definedName>
    <definedName name="CASHEXNMPNOV" localSheetId="0">#REF!</definedName>
    <definedName name="CASHEXNMPNOV">#REF!</definedName>
    <definedName name="CASHEXNMPOCT" localSheetId="0">#REF!</definedName>
    <definedName name="CASHEXNMPOCT">#REF!</definedName>
    <definedName name="CASHEXNMPSEP" localSheetId="0">#REF!</definedName>
    <definedName name="CASHEXNMPSEP">#REF!</definedName>
    <definedName name="CASHEXNMPTOT">'[5]Cash CCI Detail'!$T$222</definedName>
    <definedName name="CASHEXNTXAPR" localSheetId="0">#REF!</definedName>
    <definedName name="CASHEXNTXAPR">#REF!</definedName>
    <definedName name="CASHEXNTXAUG" localSheetId="0">#REF!</definedName>
    <definedName name="CASHEXNTXAUG">#REF!</definedName>
    <definedName name="CASHEXNTXDEC" localSheetId="0">#REF!</definedName>
    <definedName name="CASHEXNTXDEC">#REF!</definedName>
    <definedName name="CASHEXNTXFEB" localSheetId="0">#REF!</definedName>
    <definedName name="CASHEXNTXFEB">#REF!</definedName>
    <definedName name="CASHEXNTXJAN" localSheetId="0">#REF!</definedName>
    <definedName name="CASHEXNTXJAN">#REF!</definedName>
    <definedName name="CASHEXNTXJUL" localSheetId="0">#REF!</definedName>
    <definedName name="CASHEXNTXJUL">#REF!</definedName>
    <definedName name="CASHEXNTXJUN" localSheetId="0">#REF!</definedName>
    <definedName name="CASHEXNTXJUN">#REF!</definedName>
    <definedName name="CASHEXNTXMAR" localSheetId="0">#REF!</definedName>
    <definedName name="CASHEXNTXMAR">#REF!</definedName>
    <definedName name="CASHEXNTXMAY" localSheetId="0">#REF!</definedName>
    <definedName name="CASHEXNTXMAY">#REF!</definedName>
    <definedName name="CASHEXNTXNOV" localSheetId="0">#REF!</definedName>
    <definedName name="CASHEXNTXNOV">#REF!</definedName>
    <definedName name="CASHEXNTXOCT" localSheetId="0">#REF!</definedName>
    <definedName name="CASHEXNTXOCT">#REF!</definedName>
    <definedName name="CASHEXNTXSEP" localSheetId="0">#REF!</definedName>
    <definedName name="CASHEXNTXSEP">#REF!</definedName>
    <definedName name="CASHEXNTXTOT">'[5]Cash CCI Detail'!$T$214</definedName>
    <definedName name="CASHEXVACAPR" localSheetId="0">#REF!</definedName>
    <definedName name="CASHEXVACAPR">#REF!</definedName>
    <definedName name="CASHEXVACAUG" localSheetId="0">#REF!</definedName>
    <definedName name="CASHEXVACAUG">#REF!</definedName>
    <definedName name="CASHEXVACDEC" localSheetId="0">#REF!</definedName>
    <definedName name="CASHEXVACDEC">#REF!</definedName>
    <definedName name="CASHEXVACFEB" localSheetId="0">#REF!</definedName>
    <definedName name="CASHEXVACFEB">#REF!</definedName>
    <definedName name="CASHEXVACJAN" localSheetId="0">#REF!</definedName>
    <definedName name="CASHEXVACJAN">#REF!</definedName>
    <definedName name="CASHEXVACJUL" localSheetId="0">#REF!</definedName>
    <definedName name="CASHEXVACJUL">#REF!</definedName>
    <definedName name="CASHEXVACJUN" localSheetId="0">#REF!</definedName>
    <definedName name="CASHEXVACJUN">#REF!</definedName>
    <definedName name="CASHEXVACMAR" localSheetId="0">#REF!</definedName>
    <definedName name="CASHEXVACMAR">#REF!</definedName>
    <definedName name="CASHEXVACMAY" localSheetId="0">#REF!</definedName>
    <definedName name="CASHEXVACMAY">#REF!</definedName>
    <definedName name="CASHEXVACNOV" localSheetId="0">#REF!</definedName>
    <definedName name="CASHEXVACNOV">#REF!</definedName>
    <definedName name="CASHEXVACOCT" localSheetId="0">#REF!</definedName>
    <definedName name="CASHEXVACOCT">#REF!</definedName>
    <definedName name="CASHEXVACSEP" localSheetId="0">#REF!</definedName>
    <definedName name="CASHEXVACSEP">#REF!</definedName>
    <definedName name="CASHEXVACTOT">'[5]Cash CCI Detail'!$T$192</definedName>
    <definedName name="CASHEXVMPAUG" localSheetId="0">#REF!</definedName>
    <definedName name="CASHEXVMPAUG">#REF!</definedName>
    <definedName name="CASHEXVMPDEC" localSheetId="0">#REF!</definedName>
    <definedName name="CASHEXVMPDEC">#REF!</definedName>
    <definedName name="CASHEXVMPNOV" localSheetId="0">#REF!</definedName>
    <definedName name="CASHEXVMPNOV">#REF!</definedName>
    <definedName name="CASHEXVMPOCT" localSheetId="0">#REF!</definedName>
    <definedName name="CASHEXVMPOCT">#REF!</definedName>
    <definedName name="CASHEXVMPSEP" localSheetId="0">#REF!</definedName>
    <definedName name="CASHEXVMPSEP">#REF!</definedName>
    <definedName name="CASHEXVMPTOT" localSheetId="0">#REF!</definedName>
    <definedName name="CASHEXVMPTOT">#REF!</definedName>
    <definedName name="CASHFLOW">#N/A</definedName>
    <definedName name="cashflow2">[2]Statements!$D$71:$AY$125</definedName>
    <definedName name="cashflow3" localSheetId="0">#REF!</definedName>
    <definedName name="cashflow3">#REF!</definedName>
    <definedName name="cashflow4" localSheetId="0">#REF!</definedName>
    <definedName name="cashflow4">#REF!</definedName>
    <definedName name="cashflow5" localSheetId="0">#REF!</definedName>
    <definedName name="cashflow5">#REF!</definedName>
    <definedName name="cashflow6" localSheetId="0">#REF!</definedName>
    <definedName name="cashflow6">#REF!</definedName>
    <definedName name="CashFlowBalanceKztIn" localSheetId="0">#REF!</definedName>
    <definedName name="CashFlowBalanceKztIn">#REF!</definedName>
    <definedName name="CashFlowClosingBalanceKzt" localSheetId="0">#REF!</definedName>
    <definedName name="CashFlowClosingBalanceKzt">#REF!</definedName>
    <definedName name="CASHFLOWLEFT" localSheetId="0">#REF!</definedName>
    <definedName name="CASHFLOWLEFT">#REF!</definedName>
    <definedName name="CashFlows_29" localSheetId="0">#REF!</definedName>
    <definedName name="CashFlows_29">#REF!</definedName>
    <definedName name="CashFlows_3" localSheetId="0">#REF!</definedName>
    <definedName name="CashFlows_3">#REF!</definedName>
    <definedName name="CashFlows_5" localSheetId="0">#REF!</definedName>
    <definedName name="CashFlows_5">#REF!</definedName>
    <definedName name="CASHFLOWTOP" localSheetId="0">#REF!</definedName>
    <definedName name="CASHFLOWTOP">#REF!</definedName>
    <definedName name="CashLib" localSheetId="0">#REF!</definedName>
    <definedName name="CashLib">#REF!</definedName>
    <definedName name="cashlimapr" localSheetId="0">#REF!</definedName>
    <definedName name="cashlimapr">#REF!</definedName>
    <definedName name="cashlimaug" localSheetId="0">#REF!</definedName>
    <definedName name="cashlimaug">#REF!</definedName>
    <definedName name="cashlimdec" localSheetId="0">#REF!</definedName>
    <definedName name="cashlimdec">#REF!</definedName>
    <definedName name="cashlimfeb" localSheetId="0">#REF!</definedName>
    <definedName name="cashlimfeb">#REF!</definedName>
    <definedName name="cashlimjan" localSheetId="0">#REF!</definedName>
    <definedName name="cashlimjan">#REF!</definedName>
    <definedName name="cashlimjul" localSheetId="0">#REF!</definedName>
    <definedName name="cashlimjul">#REF!</definedName>
    <definedName name="cashlimjun" localSheetId="0">#REF!</definedName>
    <definedName name="cashlimjun">#REF!</definedName>
    <definedName name="cashlimmar" localSheetId="0">#REF!</definedName>
    <definedName name="cashlimmar">#REF!</definedName>
    <definedName name="cashlimmay" localSheetId="0">#REF!</definedName>
    <definedName name="cashlimmay">#REF!</definedName>
    <definedName name="cashlimnov" localSheetId="0">#REF!</definedName>
    <definedName name="cashlimnov">#REF!</definedName>
    <definedName name="cashlimoct" localSheetId="0">#REF!</definedName>
    <definedName name="cashlimoct">#REF!</definedName>
    <definedName name="cashlimsep" localSheetId="0">#REF!</definedName>
    <definedName name="cashlimsep">#REF!</definedName>
    <definedName name="cashlimtot">'[5]Cash CCI Detail'!$T$246</definedName>
    <definedName name="cashminapr" localSheetId="0">#REF!</definedName>
    <definedName name="cashminapr">#REF!</definedName>
    <definedName name="cashminaug" localSheetId="0">#REF!</definedName>
    <definedName name="cashminaug">#REF!</definedName>
    <definedName name="cashmindec" localSheetId="0">#REF!</definedName>
    <definedName name="cashmindec">#REF!</definedName>
    <definedName name="cashminfeb" localSheetId="0">#REF!</definedName>
    <definedName name="cashminfeb">#REF!</definedName>
    <definedName name="cashminjan" localSheetId="0">#REF!</definedName>
    <definedName name="cashminjan">#REF!</definedName>
    <definedName name="cashminjul" localSheetId="0">#REF!</definedName>
    <definedName name="cashminjul">#REF!</definedName>
    <definedName name="cashminjun" localSheetId="0">#REF!</definedName>
    <definedName name="cashminjun">#REF!</definedName>
    <definedName name="cashminmar" localSheetId="0">#REF!</definedName>
    <definedName name="cashminmar">#REF!</definedName>
    <definedName name="cashminmay" localSheetId="0">#REF!</definedName>
    <definedName name="cashminmay">#REF!</definedName>
    <definedName name="cashminnov" localSheetId="0">#REF!</definedName>
    <definedName name="cashminnov">#REF!</definedName>
    <definedName name="cashminoct" localSheetId="0">#REF!</definedName>
    <definedName name="cashminoct">#REF!</definedName>
    <definedName name="cashminsep" localSheetId="0">#REF!</definedName>
    <definedName name="cashminsep">#REF!</definedName>
    <definedName name="cashmintot">'[5]Cash CCI Detail'!$T$245</definedName>
    <definedName name="CASHN1APR" localSheetId="0">#REF!</definedName>
    <definedName name="CASHN1APR">#REF!</definedName>
    <definedName name="CASHN1AUG" localSheetId="0">#REF!</definedName>
    <definedName name="CASHN1AUG">#REF!</definedName>
    <definedName name="CASHN1DEC" localSheetId="0">#REF!</definedName>
    <definedName name="CASHN1DEC">#REF!</definedName>
    <definedName name="CASHN1FEB" localSheetId="0">#REF!</definedName>
    <definedName name="CASHN1FEB">#REF!</definedName>
    <definedName name="CASHN1JAN" localSheetId="0">#REF!</definedName>
    <definedName name="CASHN1JAN">#REF!</definedName>
    <definedName name="CASHN1JUL" localSheetId="0">#REF!</definedName>
    <definedName name="CASHN1JUL">#REF!</definedName>
    <definedName name="CASHN1JUN" localSheetId="0">#REF!</definedName>
    <definedName name="CASHN1JUN">#REF!</definedName>
    <definedName name="CASHN1MAR" localSheetId="0">#REF!</definedName>
    <definedName name="CASHN1MAR">#REF!</definedName>
    <definedName name="CASHN1MAY" localSheetId="0">#REF!</definedName>
    <definedName name="CASHN1MAY">#REF!</definedName>
    <definedName name="CASHN1NOV" localSheetId="0">#REF!</definedName>
    <definedName name="CASHN1NOV">#REF!</definedName>
    <definedName name="CASHN1OCT" localSheetId="0">#REF!</definedName>
    <definedName name="CASHN1OCT">#REF!</definedName>
    <definedName name="CASHN1SEP" localSheetId="0">#REF!</definedName>
    <definedName name="CASHN1SEP">#REF!</definedName>
    <definedName name="CASHN1TOT">'[5]Cash CCI Detail'!$T$55</definedName>
    <definedName name="CASHN2APR" localSheetId="0">#REF!</definedName>
    <definedName name="CASHN2APR">#REF!</definedName>
    <definedName name="CASHN2AUG" localSheetId="0">#REF!</definedName>
    <definedName name="CASHN2AUG">#REF!</definedName>
    <definedName name="CASHN2DEC" localSheetId="0">#REF!</definedName>
    <definedName name="CASHN2DEC">#REF!</definedName>
    <definedName name="CASHN2FEB" localSheetId="0">#REF!</definedName>
    <definedName name="CASHN2FEB">#REF!</definedName>
    <definedName name="CASHN2JAN" localSheetId="0">#REF!</definedName>
    <definedName name="CASHN2JAN">#REF!</definedName>
    <definedName name="CASHN2JUL" localSheetId="0">#REF!</definedName>
    <definedName name="CASHN2JUL">#REF!</definedName>
    <definedName name="CASHN2JUN" localSheetId="0">#REF!</definedName>
    <definedName name="CASHN2JUN">#REF!</definedName>
    <definedName name="CASHN2MAR" localSheetId="0">#REF!</definedName>
    <definedName name="CASHN2MAR">#REF!</definedName>
    <definedName name="CASHN2MAY" localSheetId="0">#REF!</definedName>
    <definedName name="CASHN2MAY">#REF!</definedName>
    <definedName name="CASHN2NOV" localSheetId="0">#REF!</definedName>
    <definedName name="CASHN2NOV">#REF!</definedName>
    <definedName name="CASHN2OCT" localSheetId="0">#REF!</definedName>
    <definedName name="CASHN2OCT">#REF!</definedName>
    <definedName name="CASHN2SEP" localSheetId="0">#REF!</definedName>
    <definedName name="CASHN2SEP">#REF!</definedName>
    <definedName name="CASHN2TOT">'[5]Cash CCI Detail'!$T$62</definedName>
    <definedName name="CASHN3APR" localSheetId="0">#REF!</definedName>
    <definedName name="CASHN3APR">#REF!</definedName>
    <definedName name="CASHN3AUG" localSheetId="0">#REF!</definedName>
    <definedName name="CASHN3AUG">#REF!</definedName>
    <definedName name="CASHN3DEC" localSheetId="0">#REF!</definedName>
    <definedName name="CASHN3DEC">#REF!</definedName>
    <definedName name="CASHN3FEB" localSheetId="0">#REF!</definedName>
    <definedName name="CASHN3FEB">#REF!</definedName>
    <definedName name="CASHN3JAN" localSheetId="0">#REF!</definedName>
    <definedName name="CASHN3JAN">#REF!</definedName>
    <definedName name="CASHN3JUL" localSheetId="0">#REF!</definedName>
    <definedName name="CASHN3JUL">#REF!</definedName>
    <definedName name="CASHN3JUN" localSheetId="0">#REF!</definedName>
    <definedName name="CASHN3JUN">#REF!</definedName>
    <definedName name="CASHN3MAR" localSheetId="0">#REF!</definedName>
    <definedName name="CASHN3MAR">#REF!</definedName>
    <definedName name="CASHN3MAY" localSheetId="0">#REF!</definedName>
    <definedName name="CASHN3MAY">#REF!</definedName>
    <definedName name="CASHN3NOV" localSheetId="0">#REF!</definedName>
    <definedName name="CASHN3NOV">#REF!</definedName>
    <definedName name="CASHN3OCT" localSheetId="0">#REF!</definedName>
    <definedName name="CASHN3OCT">#REF!</definedName>
    <definedName name="CASHN3SEP" localSheetId="0">#REF!</definedName>
    <definedName name="CASHN3SEP">#REF!</definedName>
    <definedName name="CASHN3TOT">'[5]Cash CCI Detail'!$T$79</definedName>
    <definedName name="CASHN4APR" localSheetId="0">#REF!</definedName>
    <definedName name="CASHN4APR">#REF!</definedName>
    <definedName name="CASHN4AUG" localSheetId="0">#REF!</definedName>
    <definedName name="CASHN4AUG">#REF!</definedName>
    <definedName name="CASHN4DEC" localSheetId="0">#REF!</definedName>
    <definedName name="CASHN4DEC">#REF!</definedName>
    <definedName name="CASHN4FEB" localSheetId="0">#REF!</definedName>
    <definedName name="CASHN4FEB">#REF!</definedName>
    <definedName name="CASHN4JAN" localSheetId="0">#REF!</definedName>
    <definedName name="CASHN4JAN">#REF!</definedName>
    <definedName name="CASHN4JUL" localSheetId="0">#REF!</definedName>
    <definedName name="CASHN4JUL">#REF!</definedName>
    <definedName name="CASHN4JUN" localSheetId="0">#REF!</definedName>
    <definedName name="CASHN4JUN">#REF!</definedName>
    <definedName name="CASHN4MAR" localSheetId="0">#REF!</definedName>
    <definedName name="CASHN4MAR">#REF!</definedName>
    <definedName name="CASHN4MAY" localSheetId="0">#REF!</definedName>
    <definedName name="CASHN4MAY">#REF!</definedName>
    <definedName name="CASHN4NOV" localSheetId="0">#REF!</definedName>
    <definedName name="CASHN4NOV">#REF!</definedName>
    <definedName name="CASHN4OCT" localSheetId="0">#REF!</definedName>
    <definedName name="CASHN4OCT">#REF!</definedName>
    <definedName name="CASHN4SEP" localSheetId="0">#REF!</definedName>
    <definedName name="CASHN4SEP">#REF!</definedName>
    <definedName name="CASHN4TOT">'[5]Cash CCI Detail'!$T$88</definedName>
    <definedName name="CASHN5APR" localSheetId="0">#REF!</definedName>
    <definedName name="CASHN5APR">#REF!</definedName>
    <definedName name="CASHN5AUG" localSheetId="0">#REF!</definedName>
    <definedName name="CASHN5AUG">#REF!</definedName>
    <definedName name="CASHN5DEC" localSheetId="0">#REF!</definedName>
    <definedName name="CASHN5DEC">#REF!</definedName>
    <definedName name="CASHN5FEB" localSheetId="0">#REF!</definedName>
    <definedName name="CASHN5FEB">#REF!</definedName>
    <definedName name="CASHN5JAN" localSheetId="0">#REF!</definedName>
    <definedName name="CASHN5JAN">#REF!</definedName>
    <definedName name="CASHN5JUL" localSheetId="0">#REF!</definedName>
    <definedName name="CASHN5JUL">#REF!</definedName>
    <definedName name="CASHN5JUN" localSheetId="0">#REF!</definedName>
    <definedName name="CASHN5JUN">#REF!</definedName>
    <definedName name="CASHN5MAR" localSheetId="0">#REF!</definedName>
    <definedName name="CASHN5MAR">#REF!</definedName>
    <definedName name="CASHN5MAY" localSheetId="0">#REF!</definedName>
    <definedName name="CASHN5MAY">#REF!</definedName>
    <definedName name="CASHN5NOV" localSheetId="0">#REF!</definedName>
    <definedName name="CASHN5NOV">#REF!</definedName>
    <definedName name="CASHN5OCT" localSheetId="0">#REF!</definedName>
    <definedName name="CASHN5OCT">#REF!</definedName>
    <definedName name="CASHN5SEP" localSheetId="0">#REF!</definedName>
    <definedName name="CASHN5SEP">#REF!</definedName>
    <definedName name="CASHN5TOT">'[5]Cash CCI Detail'!$T$102</definedName>
    <definedName name="CASHOTHERAPR" localSheetId="0">#REF!</definedName>
    <definedName name="CASHOTHERAPR">#REF!</definedName>
    <definedName name="CASHOTHERAUG" localSheetId="0">#REF!</definedName>
    <definedName name="CASHOTHERAUG">#REF!</definedName>
    <definedName name="CASHOTHERDEC" localSheetId="0">#REF!</definedName>
    <definedName name="CASHOTHERDEC">#REF!</definedName>
    <definedName name="CASHOTHERFEB" localSheetId="0">#REF!</definedName>
    <definedName name="CASHOTHERFEB">#REF!</definedName>
    <definedName name="CASHOTHERJAN" localSheetId="0">#REF!</definedName>
    <definedName name="CASHOTHERJAN">#REF!</definedName>
    <definedName name="CASHOTHERJUL" localSheetId="0">#REF!</definedName>
    <definedName name="CASHOTHERJUL">#REF!</definedName>
    <definedName name="CASHOTHERJUN" localSheetId="0">#REF!</definedName>
    <definedName name="CASHOTHERJUN">#REF!</definedName>
    <definedName name="CASHOTHERMAR" localSheetId="0">#REF!</definedName>
    <definedName name="CASHOTHERMAR">#REF!</definedName>
    <definedName name="CASHOTHERNOV" localSheetId="0">#REF!</definedName>
    <definedName name="CASHOTHERNOV">#REF!</definedName>
    <definedName name="CASHOTHEROCT" localSheetId="0">#REF!</definedName>
    <definedName name="CASHOTHEROCT">#REF!</definedName>
    <definedName name="CASHOTHERSEP" localSheetId="0">#REF!</definedName>
    <definedName name="CASHOTHERSEP">#REF!</definedName>
    <definedName name="CASHOTHERTOT">'[5]Cash CCI Detail'!$T$242</definedName>
    <definedName name="CASHTAX" localSheetId="0">#REF!</definedName>
    <definedName name="CASHTAX">#REF!</definedName>
    <definedName name="cashtoinv" localSheetId="0">[2]Drawdown!#REF!</definedName>
    <definedName name="cashtoinv">[2]Drawdown!#REF!</definedName>
    <definedName name="cashtoinv2" localSheetId="0">[2]Drawdown!#REF!</definedName>
    <definedName name="cashtoinv2">[2]Drawdown!#REF!</definedName>
    <definedName name="CASHTOTHERMAY" localSheetId="0">#REF!</definedName>
    <definedName name="CASHTOTHERMAY">#REF!</definedName>
    <definedName name="cat" localSheetId="0">#REF!</definedName>
    <definedName name="cat">#REF!</definedName>
    <definedName name="cathodic_protection" localSheetId="0">#REF!</definedName>
    <definedName name="cathodic_protection">#REF!</definedName>
    <definedName name="CausticSodaConsumptionPerTonOfWaterKg">[24]Assumption!$E$130:$AV$130</definedName>
    <definedName name="CausticSodaPricePerTonKzt">[24]Assumption!$E$136:$AV$136</definedName>
    <definedName name="CBORDER" localSheetId="0">#REF!</definedName>
    <definedName name="CBORDER">#REF!</definedName>
    <definedName name="cctv" localSheetId="0">#REF!</definedName>
    <definedName name="cctv">#REF!</definedName>
    <definedName name="CDB" localSheetId="0">#REF!</definedName>
    <definedName name="CDB">#REF!</definedName>
    <definedName name="cdc" localSheetId="0">#REF!</definedName>
    <definedName name="cdc">#REF!</definedName>
    <definedName name="cdcusd" localSheetId="0">#REF!</definedName>
    <definedName name="cdcusd">#REF!</definedName>
    <definedName name="cedisdeval" localSheetId="0">[2]Inputs!#REF!</definedName>
    <definedName name="cedisdeval">[2]Inputs!#REF!</definedName>
    <definedName name="CEEE" localSheetId="0">#REF!</definedName>
    <definedName name="CEEE">#REF!</definedName>
    <definedName name="CELESC" localSheetId="0">#REF!</definedName>
    <definedName name="CELESC">#REF!</definedName>
    <definedName name="CELG" localSheetId="0">#REF!</definedName>
    <definedName name="CELG">#REF!</definedName>
    <definedName name="CEMAT" localSheetId="0">#REF!</definedName>
    <definedName name="CEMAT">#REF!</definedName>
    <definedName name="CEMIG" localSheetId="0">#REF!</definedName>
    <definedName name="CEMIG">#REF!</definedName>
    <definedName name="CESP" localSheetId="0">#REF!</definedName>
    <definedName name="CESP">#REF!</definedName>
    <definedName name="CF" localSheetId="0">#REF!</definedName>
    <definedName name="CF">#REF!</definedName>
    <definedName name="cf_code" localSheetId="0">#REF!</definedName>
    <definedName name="cf_code">#REF!</definedName>
    <definedName name="CFAPRACT">'[1]Cashflow Forecast Port'!$I$71:$I$71</definedName>
    <definedName name="CFAPRBUD" localSheetId="0">'[1]Cashflow Forecast Port'!#REF!</definedName>
    <definedName name="CFAPRBUD">'[1]Cashflow Forecast Port'!#REF!</definedName>
    <definedName name="CFAUGACT">'[1]Cashflow Forecast Port'!$Q$71:$Q$71</definedName>
    <definedName name="CFAUGBUD" localSheetId="0">'[1]Cashflow Forecast Port'!#REF!</definedName>
    <definedName name="CFAUGBUD">'[1]Cashflow Forecast Port'!#REF!</definedName>
    <definedName name="CFclosingBalanceKzt" localSheetId="0">#REF!</definedName>
    <definedName name="CFclosingBalanceKzt">#REF!</definedName>
    <definedName name="CFDECACT">'[1]Cashflow Forecast Port'!$Y$71:$Y$71</definedName>
    <definedName name="CFDECBUD" localSheetId="0">'[1]Cashflow Forecast Port'!#REF!</definedName>
    <definedName name="CFDECBUD">'[1]Cashflow Forecast Port'!#REF!</definedName>
    <definedName name="CFFEBACT">'[1]Cashflow Forecast Port'!$E$71:$E$71</definedName>
    <definedName name="CFFEBBUD" localSheetId="0">'[1]Cashflow Forecast Port'!#REF!</definedName>
    <definedName name="CFFEBBUD">'[1]Cashflow Forecast Port'!#REF!</definedName>
    <definedName name="CFFIRST14">#N/A</definedName>
    <definedName name="cffordetail" localSheetId="0">#REF!</definedName>
    <definedName name="cffordetail">#REF!</definedName>
    <definedName name="CFJANACT">'[1]Cashflow Forecast Port'!$C$71:$C$71</definedName>
    <definedName name="CFJANBUD" localSheetId="0">'[1]Cashflow Forecast Port'!#REF!</definedName>
    <definedName name="CFJANBUD">'[1]Cashflow Forecast Port'!#REF!</definedName>
    <definedName name="CFJULACT">'[1]Cashflow Forecast Port'!$O$71:$O$71</definedName>
    <definedName name="CFJULBUD" localSheetId="0">'[1]Cashflow Forecast Port'!#REF!</definedName>
    <definedName name="CFJULBUD">'[1]Cashflow Forecast Port'!#REF!</definedName>
    <definedName name="CFJUNACT">'[1]Cashflow Forecast Port'!$M$71:$M$71</definedName>
    <definedName name="CFJUNBUD" localSheetId="0">'[1]Cashflow Forecast Port'!#REF!</definedName>
    <definedName name="CFJUNBUD">'[1]Cashflow Forecast Port'!#REF!</definedName>
    <definedName name="CFLAST14">#N/A</definedName>
    <definedName name="cflowpg" localSheetId="0">#REF!</definedName>
    <definedName name="cflowpg">#REF!</definedName>
    <definedName name="CFMARACT">'[1]Cashflow Forecast Port'!$G$71:$G$71</definedName>
    <definedName name="CFMARBUD" localSheetId="0">'[1]Cashflow Forecast Port'!#REF!</definedName>
    <definedName name="CFMARBUD">'[1]Cashflow Forecast Port'!#REF!</definedName>
    <definedName name="CFMAYACT">'[1]Cashflow Forecast Port'!$K$71:$K$71</definedName>
    <definedName name="CFMAYBUD" localSheetId="0">'[1]Cashflow Forecast Port'!#REF!</definedName>
    <definedName name="CFMAYBUD">'[1]Cashflow Forecast Port'!#REF!</definedName>
    <definedName name="CFNOVACT">'[1]Cashflow Forecast Port'!$W$71:$W$71</definedName>
    <definedName name="CFNOVBUD" localSheetId="0">'[1]Cashflow Forecast Port'!#REF!</definedName>
    <definedName name="CFNOVBUD">'[1]Cashflow Forecast Port'!#REF!</definedName>
    <definedName name="CFOCTACT">'[1]Cashflow Forecast Port'!$U$71:$U$71</definedName>
    <definedName name="CFOCTBUD" localSheetId="0">'[1]Cashflow Forecast Port'!#REF!</definedName>
    <definedName name="CFOCTBUD">'[1]Cashflow Forecast Port'!#REF!</definedName>
    <definedName name="CFSEPACT">'[1]Cashflow Forecast Port'!$S$71:$S$71</definedName>
    <definedName name="CFSEPBUD" localSheetId="0">'[1]Cashflow Forecast Port'!#REF!</definedName>
    <definedName name="CFSEPBUD">'[1]Cashflow Forecast Port'!#REF!</definedName>
    <definedName name="Cgpl">[10]PDC_Worksheet!$E$136</definedName>
    <definedName name="CGTEE" localSheetId="0">#REF!</definedName>
    <definedName name="CGTEE">#REF!</definedName>
    <definedName name="ChangesEquity_4" localSheetId="0">#REF!</definedName>
    <definedName name="ChangesEquity_4">#REF!</definedName>
    <definedName name="Chemicals">[23]Chemicals!$C$22</definedName>
    <definedName name="CHF">91.92</definedName>
    <definedName name="civilsrate" localSheetId="0">#REF!</definedName>
    <definedName name="civilsrate">#REF!</definedName>
    <definedName name="CKWAPRBUD" localSheetId="0">'[1]Cashflow Forecast Port'!#REF!</definedName>
    <definedName name="CKWAPRBUD">'[1]Cashflow Forecast Port'!#REF!</definedName>
    <definedName name="CKWAUGBUD" localSheetId="0">'[1]Cashflow Forecast Port'!#REF!</definedName>
    <definedName name="CKWAUGBUD">'[1]Cashflow Forecast Port'!#REF!</definedName>
    <definedName name="CKWDECBUD" localSheetId="0">'[1]Cashflow Forecast Port'!#REF!</definedName>
    <definedName name="CKWDECBUD">'[1]Cashflow Forecast Port'!#REF!</definedName>
    <definedName name="CKWFEBBUD" localSheetId="0">'[1]Cashflow Forecast Port'!#REF!</definedName>
    <definedName name="CKWFEBBUD">'[1]Cashflow Forecast Port'!#REF!</definedName>
    <definedName name="CKWJANBUD" localSheetId="0">'[1]Cashflow Forecast Port'!#REF!</definedName>
    <definedName name="CKWJANBUD">'[1]Cashflow Forecast Port'!#REF!</definedName>
    <definedName name="CKWJULBUD" localSheetId="0">'[1]Cashflow Forecast Port'!#REF!</definedName>
    <definedName name="CKWJULBUD">'[1]Cashflow Forecast Port'!#REF!</definedName>
    <definedName name="CKWJUNBUD" localSheetId="0">'[1]Cashflow Forecast Port'!#REF!</definedName>
    <definedName name="CKWJUNBUD">'[1]Cashflow Forecast Port'!#REF!</definedName>
    <definedName name="CKWMARBUD" localSheetId="0">'[1]Cashflow Forecast Port'!#REF!</definedName>
    <definedName name="CKWMARBUD">'[1]Cashflow Forecast Port'!#REF!</definedName>
    <definedName name="CKWMAYBUD" localSheetId="0">'[1]Cashflow Forecast Port'!#REF!</definedName>
    <definedName name="CKWMAYBUD">'[1]Cashflow Forecast Port'!#REF!</definedName>
    <definedName name="CKWNOVBUD" localSheetId="0">'[1]Cashflow Forecast Port'!#REF!</definedName>
    <definedName name="CKWNOVBUD">'[1]Cashflow Forecast Port'!#REF!</definedName>
    <definedName name="CKWOCTBUD" localSheetId="0">'[1]Cashflow Forecast Port'!#REF!</definedName>
    <definedName name="CKWOCTBUD">'[1]Cashflow Forecast Port'!#REF!</definedName>
    <definedName name="CKWSEPBUD" localSheetId="0">'[1]Cashflow Forecast Port'!#REF!</definedName>
    <definedName name="CKWSEPBUD">'[1]Cashflow Forecast Port'!#REF!</definedName>
    <definedName name="CL_KZT_03.2007">'[30]X-rates'!$F$30</definedName>
    <definedName name="CL_KZT_04.2007">'[30]X-rates'!$G$30</definedName>
    <definedName name="CL_KZT_05.2007">'[30]X-rates'!$H$30</definedName>
    <definedName name="CL_KZT_06.2007">'[30]X-rates'!$I$30</definedName>
    <definedName name="CL_KZT_07.2007">'[30]X-rates'!$J$30</definedName>
    <definedName name="CL_KZT_08.2007">'[30]X-rates'!$K$30</definedName>
    <definedName name="ClientName">[31]SMSTemp!$B$3</definedName>
    <definedName name="Closs">[10]PDC_Worksheet!$D$722</definedName>
    <definedName name="cm_Capex">'[40]Thresholds for variances'!$D$20</definedName>
    <definedName name="cm_Cash">'[40]Thresholds for variances'!$D$19</definedName>
    <definedName name="cm_CFO">'[40]Thresholds for variances'!$D$21</definedName>
    <definedName name="cm_EE">'[40]Thresholds for variances'!$D$16</definedName>
    <definedName name="cm_FC">'[40]Thresholds for variances'!$D$9</definedName>
    <definedName name="cm_FX">'[40]Thresholds for variances'!$D$17</definedName>
    <definedName name="cm_IE">'[40]Thresholds for variances'!$D$15</definedName>
    <definedName name="cm_II">'[40]Thresholds for variances'!$D$14</definedName>
    <definedName name="cm_MI">'[40]Thresholds for variances'!$D$18</definedName>
    <definedName name="cm_OE">'[40]Thresholds for variances'!$D$13</definedName>
    <definedName name="cm_OGM">'[40]Thresholds for variances'!$D$11</definedName>
    <definedName name="cm_OI">'[40]Thresholds for variances'!$D$12</definedName>
    <definedName name="cm_Rev">'[40]Thresholds for variances'!$D$7</definedName>
    <definedName name="cm_SGA">'[40]Thresholds for variances'!$D$10</definedName>
    <definedName name="cm_VM">'[40]Thresholds for variances'!$D$8</definedName>
    <definedName name="CO2CAPACITY">#N/A</definedName>
    <definedName name="CO2PRICE">#N/A</definedName>
    <definedName name="coa">'[41]Trial Balance'!$H$8:$U$530</definedName>
    <definedName name="CoagulantAlluminiumPricePerTonKzt">[24]Assumption!$E$141:$AV$141</definedName>
    <definedName name="CoagulantConsumpAlluminiumPerTonOfWaterKg">[24]Assumption!$E$135:$AV$135</definedName>
    <definedName name="CoagulantConsumptionPerTonOfWaterKg">[24]Assumption!$E$134:$AV$134</definedName>
    <definedName name="CoagulantPricePerTonKzt">[24]Assumption!$E$140:$AV$140</definedName>
    <definedName name="COAL_">#N/A</definedName>
    <definedName name="CoalCoalTransportNetVATKzt" localSheetId="0">#REF!</definedName>
    <definedName name="CoalCoalTransportNetVATKzt">#REF!</definedName>
    <definedName name="CoalConsumptionforHeatEnergy" localSheetId="0">#REF!</definedName>
    <definedName name="CoalConsumptionforHeatEnergy">#REF!</definedName>
    <definedName name="CoalConsumptionPerProducedkWh">[24]Assumption!$E$103:$AV$103</definedName>
    <definedName name="CoalConsumptionTons" localSheetId="0">#REF!</definedName>
    <definedName name="CoalConsumptionTons">#REF!</definedName>
    <definedName name="CoalCostKzt" localSheetId="0">#REF!</definedName>
    <definedName name="CoalCostKzt">#REF!</definedName>
    <definedName name="CoalTransportationCostKzt" localSheetId="0">#REF!</definedName>
    <definedName name="CoalTransportationCostKzt">#REF!</definedName>
    <definedName name="CobPagos" localSheetId="0">#REF!</definedName>
    <definedName name="CobPagos">#REF!</definedName>
    <definedName name="Code" localSheetId="0">#REF!</definedName>
    <definedName name="Code">#REF!</definedName>
    <definedName name="COGS" localSheetId="0">#REF!</definedName>
    <definedName name="COGS">#REF!</definedName>
    <definedName name="COGS_from_related_parties" localSheetId="0">#REF!</definedName>
    <definedName name="COGS_from_related_parties">#REF!</definedName>
    <definedName name="COLA1">[42]Labor!$E$11</definedName>
    <definedName name="COLA2">[42]Labor!$F$11</definedName>
    <definedName name="COLA3">[42]Labor!$G$11</definedName>
    <definedName name="column" localSheetId="0">#REF!</definedName>
    <definedName name="column">#REF!</definedName>
    <definedName name="Column_reactor" localSheetId="0">#REF!</definedName>
    <definedName name="Column_reactor">#REF!</definedName>
    <definedName name="com_ca">[37]BSKZT!$A$7:$B$108</definedName>
    <definedName name="comfee2" localSheetId="0">[2]Drawdown!#REF!</definedName>
    <definedName name="comfee2">[2]Drawdown!#REF!</definedName>
    <definedName name="CommercialDispatchFeeKztkWh">[24]Assumption!$E$65:$AV$65</definedName>
    <definedName name="CommercialdispatchKzt">[24]Calculations!$E$335:$AV$335</definedName>
    <definedName name="Commodity_prices" localSheetId="0">#REF!</definedName>
    <definedName name="Commodity_prices">#REF!</definedName>
    <definedName name="communications" localSheetId="0">#REF!</definedName>
    <definedName name="communications">#REF!</definedName>
    <definedName name="COMP_TAX_RATE">#N/A</definedName>
    <definedName name="company" localSheetId="0">#REF!</definedName>
    <definedName name="company">#REF!</definedName>
    <definedName name="COMPLETO_HASTA_2012" localSheetId="0">#REF!</definedName>
    <definedName name="COMPLETO_HASTA_2012">#REF!</definedName>
    <definedName name="comshare_IS">[43]Comshare!$B$3:$C$288</definedName>
    <definedName name="Conct" localSheetId="0">#REF!</definedName>
    <definedName name="Conct">#REF!</definedName>
    <definedName name="ConMgtFee">'[2]Owners Costs'!$E$24</definedName>
    <definedName name="ConMo" localSheetId="0">[2]Drawdown!#REF!</definedName>
    <definedName name="ConMo">[2]Drawdown!#REF!</definedName>
    <definedName name="Consol">[4]Consol!$A$1:$A$654</definedName>
    <definedName name="consolidado" localSheetId="0">#REF!</definedName>
    <definedName name="consolidado">#REF!</definedName>
    <definedName name="CONSTANT" localSheetId="0">#REF!</definedName>
    <definedName name="CONSTANT">#REF!</definedName>
    <definedName name="constr">[44]Master!$F$35</definedName>
    <definedName name="ConsultancyServisesKzt">[24]Assumption!$E$266:$AV$266</definedName>
    <definedName name="Consum" localSheetId="0">#REF!</definedName>
    <definedName name="Consum">#REF!</definedName>
    <definedName name="Consume">[23]Consumables!$C$14</definedName>
    <definedName name="CONT_CAPACITY" localSheetId="0">#REF!</definedName>
    <definedName name="CONT_CAPACITY">#REF!</definedName>
    <definedName name="Contents" localSheetId="0">#REF!</definedName>
    <definedName name="Contents">#REF!</definedName>
    <definedName name="contingency">'[2]Owners Costs'!$G$43</definedName>
    <definedName name="contmanning">'[45]mac_LOP Sched  Personnel'!$Y$5:$AB$49</definedName>
    <definedName name="contractedmw" localSheetId="0">[2]Inputs!#REF!</definedName>
    <definedName name="contractedmw">[2]Inputs!#REF!</definedName>
    <definedName name="COPEL" localSheetId="0">#REF!</definedName>
    <definedName name="COPEL">#REF!</definedName>
    <definedName name="copperBV" localSheetId="0">#REF!</definedName>
    <definedName name="copperBV">#REF!</definedName>
    <definedName name="copperBVUSD" localSheetId="0">#REF!</definedName>
    <definedName name="copperBVUSD">#REF!</definedName>
    <definedName name="CorporateTaxKzt" localSheetId="0">#REF!</definedName>
    <definedName name="CorporateTaxKzt">#REF!</definedName>
    <definedName name="COS" localSheetId="0" hidden="1">{#N/A,#N/A,FALSE,"Aging Summary";#N/A,#N/A,FALSE,"Ratio Analysis";#N/A,#N/A,FALSE,"Test 120 Day Accts";#N/A,#N/A,FALSE,"Tickmarks"}</definedName>
    <definedName name="COS" hidden="1">{#N/A,#N/A,FALSE,"Aging Summary";#N/A,#N/A,FALSE,"Ratio Analysis";#N/A,#N/A,FALSE,"Test 120 Day Accts";#N/A,#N/A,FALSE,"Tickmarks"}</definedName>
    <definedName name="Cosma00">[46]Costos!$B$15:$N$22</definedName>
    <definedName name="Cosma01">[46]Costos!$B$25:$N$32</definedName>
    <definedName name="Cosma02">[46]Costos!$B$35:$N$42</definedName>
    <definedName name="Cosma03">[46]Costos!$B$46:$N$52</definedName>
    <definedName name="Cosma04">[46]Costos!$B$56:$N$62</definedName>
    <definedName name="Cosma05">[46]Costos!$B$65:$N$72</definedName>
    <definedName name="Cosma06">[46]Costos!$B$75:$N$82</definedName>
    <definedName name="Cosma07">[46]Costos!$B$85:$N$92</definedName>
    <definedName name="Cosma08">[46]Costos!$B$95:$N$102</definedName>
    <definedName name="Cosma99">[46]Costos!$B$5:$N$12</definedName>
    <definedName name="COST" localSheetId="0">#REF!</definedName>
    <definedName name="COST">#REF!</definedName>
    <definedName name="Cost_List" localSheetId="0">#REF!</definedName>
    <definedName name="Cost_List">#REF!</definedName>
    <definedName name="COST1" localSheetId="0">#REF!</definedName>
    <definedName name="COST1">#REF!</definedName>
    <definedName name="COST10" localSheetId="0">#REF!</definedName>
    <definedName name="COST10">#REF!</definedName>
    <definedName name="COST2" localSheetId="0">#REF!</definedName>
    <definedName name="COST2">#REF!</definedName>
    <definedName name="COST3" localSheetId="0">#REF!</definedName>
    <definedName name="COST3">#REF!</definedName>
    <definedName name="COST4" localSheetId="0">#REF!</definedName>
    <definedName name="COST4">#REF!</definedName>
    <definedName name="COST5" localSheetId="0">#REF!</definedName>
    <definedName name="COST5">#REF!</definedName>
    <definedName name="COST6" localSheetId="0">#REF!</definedName>
    <definedName name="COST6">#REF!</definedName>
    <definedName name="COST7" localSheetId="0">#REF!</definedName>
    <definedName name="COST7">#REF!</definedName>
    <definedName name="COST8" localSheetId="0">#REF!</definedName>
    <definedName name="COST8">#REF!</definedName>
    <definedName name="COST9" localSheetId="0">#REF!</definedName>
    <definedName name="COST9">#REF!</definedName>
    <definedName name="CostA" localSheetId="0">#REF!</definedName>
    <definedName name="CostA">#REF!</definedName>
    <definedName name="CostAA" localSheetId="0">#REF!</definedName>
    <definedName name="CostAA">#REF!</definedName>
    <definedName name="costfunding" localSheetId="0">[2]Inputs!#REF!</definedName>
    <definedName name="costfunding">[2]Inputs!#REF!</definedName>
    <definedName name="CostP" localSheetId="0">#REF!</definedName>
    <definedName name="CostP">#REF!</definedName>
    <definedName name="CostT" localSheetId="0">#REF!</definedName>
    <definedName name="CostT">#REF!</definedName>
    <definedName name="COSTTON1" localSheetId="0">#REF!</definedName>
    <definedName name="COSTTON1">#REF!</definedName>
    <definedName name="COSTTON2" localSheetId="0">#REF!</definedName>
    <definedName name="COSTTON2">#REF!</definedName>
    <definedName name="CostVS" localSheetId="0">#REF!</definedName>
    <definedName name="CostVS">#REF!</definedName>
    <definedName name="CountMonths" localSheetId="0">#REF!</definedName>
    <definedName name="CountMonths">#REF!</definedName>
    <definedName name="COV" localSheetId="0">#REF!</definedName>
    <definedName name="COV">#REF!</definedName>
    <definedName name="COVENANTS" localSheetId="0">#REF!</definedName>
    <definedName name="COVENANTS">#REF!</definedName>
    <definedName name="cp" localSheetId="0">[17]SGV_Oz!#REF!</definedName>
    <definedName name="cp">[17]SGV_Oz!#REF!</definedName>
    <definedName name="cp_syst" localSheetId="0">#REF!</definedName>
    <definedName name="cp_syst">#REF!</definedName>
    <definedName name="cpb" localSheetId="0">[35]SGV_Oz!#REF!</definedName>
    <definedName name="cpb">[35]SGV_Oz!#REF!</definedName>
    <definedName name="CPFL" localSheetId="0">#REF!</definedName>
    <definedName name="CPFL">#REF!</definedName>
    <definedName name="CPKAPRACT">'[1]Cashflow Forecast Port'!$I$73:$I$73</definedName>
    <definedName name="CPKAPRBUD" localSheetId="0">'[1]Cashflow Forecast Port'!#REF!</definedName>
    <definedName name="CPKAPRBUD">'[1]Cashflow Forecast Port'!#REF!</definedName>
    <definedName name="CPKAUGACT">'[1]Cashflow Forecast Port'!$Q$73:$Q$73</definedName>
    <definedName name="CPKAUGBUD" localSheetId="0">'[1]Cashflow Forecast Port'!#REF!</definedName>
    <definedName name="CPKAUGBUD">'[1]Cashflow Forecast Port'!#REF!</definedName>
    <definedName name="CPKDECACT">'[1]Cashflow Forecast Port'!$Y$73:$Y$73</definedName>
    <definedName name="CPKDECBUD" localSheetId="0">'[1]Cashflow Forecast Port'!#REF!</definedName>
    <definedName name="CPKDECBUD">'[1]Cashflow Forecast Port'!#REF!</definedName>
    <definedName name="CPKFEBACT">'[1]Cashflow Forecast Port'!$E$73:$E$73</definedName>
    <definedName name="CPKFEBBUD" localSheetId="0">'[1]Cashflow Forecast Port'!#REF!</definedName>
    <definedName name="CPKFEBBUD">'[1]Cashflow Forecast Port'!#REF!</definedName>
    <definedName name="CPKJANACT">'[1]Cashflow Forecast Port'!$C$73:$C$73</definedName>
    <definedName name="CPKJANBUD" localSheetId="0">'[1]Cashflow Forecast Port'!#REF!</definedName>
    <definedName name="CPKJANBUD">'[1]Cashflow Forecast Port'!#REF!</definedName>
    <definedName name="CPKJULACT">'[1]Cashflow Forecast Port'!$O$73:$O$73</definedName>
    <definedName name="CPKJULBUD" localSheetId="0">'[1]Cashflow Forecast Port'!#REF!</definedName>
    <definedName name="CPKJULBUD">'[1]Cashflow Forecast Port'!#REF!</definedName>
    <definedName name="CPKJUNACT">'[1]Cashflow Forecast Port'!$M$73:$M$73</definedName>
    <definedName name="CPKJUNBUD" localSheetId="0">'[1]Cashflow Forecast Port'!#REF!</definedName>
    <definedName name="CPKJUNBUD">'[1]Cashflow Forecast Port'!#REF!</definedName>
    <definedName name="CPKMARACT">'[1]Cashflow Forecast Port'!$G$73:$G$73</definedName>
    <definedName name="CPKMARBUD" localSheetId="0">'[1]Cashflow Forecast Port'!#REF!</definedName>
    <definedName name="CPKMARBUD">'[1]Cashflow Forecast Port'!#REF!</definedName>
    <definedName name="CPKMAYACT">'[1]Cashflow Forecast Port'!$K$73:$K$73</definedName>
    <definedName name="CPKMAYBUD" localSheetId="0">'[1]Cashflow Forecast Port'!#REF!</definedName>
    <definedName name="CPKMAYBUD">'[1]Cashflow Forecast Port'!#REF!</definedName>
    <definedName name="CPKNOVACT">'[1]Cashflow Forecast Port'!$W$73:$W$73</definedName>
    <definedName name="CPKNOVBUD" localSheetId="0">'[1]Cashflow Forecast Port'!#REF!</definedName>
    <definedName name="CPKNOVBUD">'[1]Cashflow Forecast Port'!#REF!</definedName>
    <definedName name="CPKOCTACT">'[1]Cashflow Forecast Port'!$U$73:$U$73</definedName>
    <definedName name="CPKOCTBUD" localSheetId="0">'[1]Cashflow Forecast Port'!#REF!</definedName>
    <definedName name="CPKOCTBUD">'[1]Cashflow Forecast Port'!#REF!</definedName>
    <definedName name="CPKSEPACT">'[1]Cashflow Forecast Port'!$S$73:$S$73</definedName>
    <definedName name="CPKSEPBUD" localSheetId="0">'[1]Cashflow Forecast Port'!#REF!</definedName>
    <definedName name="CPKSEPBUD">'[1]Cashflow Forecast Port'!#REF!</definedName>
    <definedName name="CPRIVK" localSheetId="0">#REF!</definedName>
    <definedName name="CPRIVK">#REF!</definedName>
    <definedName name="craft" localSheetId="0">#REF!</definedName>
    <definedName name="craft">#REF!</definedName>
    <definedName name="craftrate" localSheetId="0">#REF!</definedName>
    <definedName name="craftrate">#REF!</definedName>
    <definedName name="crane100te" localSheetId="0">#REF!</definedName>
    <definedName name="crane100te">#REF!</definedName>
    <definedName name="crane450te" localSheetId="0">#REF!</definedName>
    <definedName name="crane450te">#REF!</definedName>
    <definedName name="crane50te" localSheetId="0">#REF!</definedName>
    <definedName name="crane50te">#REF!</definedName>
    <definedName name="creditcurve" localSheetId="0">[38]curve!#REF!</definedName>
    <definedName name="creditcurve">[38]curve!#REF!</definedName>
    <definedName name="crema" hidden="1">#REF!</definedName>
    <definedName name="CREMA_1" hidden="1">[47]modaj!#REF!</definedName>
    <definedName name="CREMA_2" hidden="1">#REF!</definedName>
    <definedName name="CRESSUS" localSheetId="0">#REF!</definedName>
    <definedName name="CRESSUS">#REF!</definedName>
    <definedName name="crkf" localSheetId="0" hidden="1">{#N/A,#N/A,FALSE,"Aging Summary";#N/A,#N/A,FALSE,"Ratio Analysis";#N/A,#N/A,FALSE,"Test 120 Day Accts";#N/A,#N/A,FALSE,"Tickmarks"}</definedName>
    <definedName name="crkf" hidden="1">{#N/A,#N/A,FALSE,"Aging Summary";#N/A,#N/A,FALSE,"Ratio Analysis";#N/A,#N/A,FALSE,"Test 120 Day Accts";#N/A,#N/A,FALSE,"Tickmarks"}</definedName>
    <definedName name="CrushLoad">[48]Parameters!$G$36</definedName>
    <definedName name="crushmoisttph">[10]PDC_Worksheet!$E$47</definedName>
    <definedName name="crushtph4">[10]PDC_Worksheet!$E$45</definedName>
    <definedName name="CS" localSheetId="0">#REF!</definedName>
    <definedName name="CS">#REF!</definedName>
    <definedName name="cs3_Q_TEMP_ACCT_Dim01">"="</definedName>
    <definedName name="cs3_Q_TEMP_ACCT_Dim02">"="</definedName>
    <definedName name="cs3_Q_TEMP_ACCT_Dim04">"="</definedName>
    <definedName name="cs3_Q_TEMP_ACCT_Dim05">"="</definedName>
    <definedName name="cs3_Q_TEMP_ACCT_Dim06">"="</definedName>
    <definedName name="cs3_Q_TEMP_ACCT_Dim07">"="</definedName>
    <definedName name="cs3_Q_TEMP_ACCT_Dim08">"="</definedName>
    <definedName name="cs3_Q_TEMP_ACCT_Dim09">"="</definedName>
    <definedName name="csAllowDetailBudgeting">1</definedName>
    <definedName name="csAllowLocalConsolidation">1</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tpd">[10]PDC_Worksheet!$E$719</definedName>
    <definedName name="CTSN">'[1]Cashflow Forecast Port'!$BB$199:$BT$209</definedName>
    <definedName name="Cu_cathodes_production" localSheetId="0">#REF!</definedName>
    <definedName name="Cu_cathodes_production">#REF!</definedName>
    <definedName name="Cu_Concentrate_Breakdown" localSheetId="0">#REF!</definedName>
    <definedName name="Cu_Concentrate_Breakdown">#REF!</definedName>
    <definedName name="Cu_concentrate_production" localSheetId="0">#REF!</definedName>
    <definedName name="Cu_concentrate_production">#REF!</definedName>
    <definedName name="CUNIT">[49]Example!$M$7</definedName>
    <definedName name="cur_assets" localSheetId="0">#REF!</definedName>
    <definedName name="cur_assets">#REF!</definedName>
    <definedName name="cur_liab" localSheetId="0">#REF!</definedName>
    <definedName name="cur_liab">#REF!</definedName>
    <definedName name="CURRENCY">[50]Details!$B$3:$EO$3</definedName>
    <definedName name="Currency_location" localSheetId="0">#REF!</definedName>
    <definedName name="Currency_location">#REF!</definedName>
    <definedName name="Currency_names">[51]LISTS!$C$7:$C$10</definedName>
    <definedName name="CurrTabl" localSheetId="0">#REF!</definedName>
    <definedName name="CurrTabl">#REF!</definedName>
    <definedName name="CustomsFeesKzt" localSheetId="0">#REF!</definedName>
    <definedName name="CustomsFeesKzt">#REF!</definedName>
    <definedName name="CVApr" localSheetId="0">#REF!</definedName>
    <definedName name="CVApr">#REF!</definedName>
    <definedName name="CVAug" localSheetId="0">#REF!</definedName>
    <definedName name="CVAug">#REF!</definedName>
    <definedName name="CVDec" localSheetId="0">#REF!</definedName>
    <definedName name="CVDec">#REF!</definedName>
    <definedName name="CVFeb" localSheetId="0">#REF!</definedName>
    <definedName name="CVFeb">#REF!</definedName>
    <definedName name="CVJan" localSheetId="0">#REF!</definedName>
    <definedName name="CVJan">#REF!</definedName>
    <definedName name="CVJul" localSheetId="0">#REF!</definedName>
    <definedName name="CVJul">#REF!</definedName>
    <definedName name="CVJun" localSheetId="0">#REF!</definedName>
    <definedName name="CVJun">#REF!</definedName>
    <definedName name="CVMar" localSheetId="0">#REF!</definedName>
    <definedName name="CVMar">#REF!</definedName>
    <definedName name="CVMay" localSheetId="0">#REF!</definedName>
    <definedName name="CVMay">#REF!</definedName>
    <definedName name="CVNApr" localSheetId="0">#REF!</definedName>
    <definedName name="CVNApr">#REF!</definedName>
    <definedName name="CVNAug" localSheetId="0">#REF!</definedName>
    <definedName name="CVNAug">#REF!</definedName>
    <definedName name="CVNDec" localSheetId="0">#REF!</definedName>
    <definedName name="CVNDec">#REF!</definedName>
    <definedName name="CVNFeb" localSheetId="0">#REF!</definedName>
    <definedName name="CVNFeb">#REF!</definedName>
    <definedName name="CVNJan" localSheetId="0">#REF!</definedName>
    <definedName name="CVNJan">#REF!</definedName>
    <definedName name="CVNJul" localSheetId="0">#REF!</definedName>
    <definedName name="CVNJul">#REF!</definedName>
    <definedName name="CVNJun" localSheetId="0">#REF!</definedName>
    <definedName name="CVNJun">#REF!</definedName>
    <definedName name="CVNMar" localSheetId="0">#REF!</definedName>
    <definedName name="CVNMar">#REF!</definedName>
    <definedName name="CVNMay" localSheetId="0">#REF!</definedName>
    <definedName name="CVNMay">#REF!</definedName>
    <definedName name="CVNNov" localSheetId="0">#REF!</definedName>
    <definedName name="CVNNov">#REF!</definedName>
    <definedName name="CVNOct" localSheetId="0">#REF!</definedName>
    <definedName name="CVNOct">#REF!</definedName>
    <definedName name="CVNov" localSheetId="0">#REF!</definedName>
    <definedName name="CVNov">#REF!</definedName>
    <definedName name="CVNSep" localSheetId="0">#REF!</definedName>
    <definedName name="CVNSep">#REF!</definedName>
    <definedName name="CVNTot">'[5]P&amp;L CCI Detail'!$T$159</definedName>
    <definedName name="CVOct" localSheetId="0">#REF!</definedName>
    <definedName name="CVOct">#REF!</definedName>
    <definedName name="CVSep" localSheetId="0">#REF!</definedName>
    <definedName name="CVSep">#REF!</definedName>
    <definedName name="CVTot">'[5]P&amp;L CCI Detail'!$T$109</definedName>
    <definedName name="cycof">[10]PDC_Worksheet!$E$69</definedName>
    <definedName name="d" localSheetId="0">#REF!</definedName>
    <definedName name="d">#REF!</definedName>
    <definedName name="DATA" localSheetId="0">#REF!</definedName>
    <definedName name="DATA">#REF!</definedName>
    <definedName name="data1" localSheetId="0">#REF!</definedName>
    <definedName name="data1">#REF!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e">'[2]Plant Operations'!$A$4:$AL$4</definedName>
    <definedName name="days" localSheetId="0">#REF!</definedName>
    <definedName name="days">#REF!</definedName>
    <definedName name="DaysduringPowerPurchase">[24]Assumption!$E$33:$AV$33</definedName>
    <definedName name="DaysInMonth">[24]Assumption!$E$48:$AV$48</definedName>
    <definedName name="DaysInYear" localSheetId="0">[52]Assumptions!$I$23:$AC$23</definedName>
    <definedName name="DaysInYear">[53]Assumptions!$I$23:$AC$23</definedName>
    <definedName name="DCF" localSheetId="0">#REF!</definedName>
    <definedName name="DCF">#REF!</definedName>
    <definedName name="dcs" localSheetId="0">#REF!</definedName>
    <definedName name="dcs">#REF!</definedName>
    <definedName name="DEAL" localSheetId="0">#REF!</definedName>
    <definedName name="DEAL">#REF!</definedName>
    <definedName name="deal_type" localSheetId="0">#REF!</definedName>
    <definedName name="deal_type">#REF!</definedName>
    <definedName name="DEBT">#N/A</definedName>
    <definedName name="debt_amt" localSheetId="0">#REF!</definedName>
    <definedName name="debt_amt">#REF!</definedName>
    <definedName name="debt_calculated" localSheetId="0">#REF!</definedName>
    <definedName name="debt_calculated">#REF!</definedName>
    <definedName name="Debt_check" localSheetId="0">#REF!</definedName>
    <definedName name="Debt_check">#REF!</definedName>
    <definedName name="DEBT_COVERAGE_RATIO">'[54]DEBT PYMTS'!$B$62:$Q$62</definedName>
    <definedName name="debt_estimated" localSheetId="0">#REF!</definedName>
    <definedName name="debt_estimated">#REF!</definedName>
    <definedName name="Debt_Rate" localSheetId="0">'[26]#REF'!#REF!</definedName>
    <definedName name="Debt_Rate">'[26]#REF'!#REF!</definedName>
    <definedName name="debt1" localSheetId="0">[2]Inputs!#REF!</definedName>
    <definedName name="debt1">[2]Inputs!#REF!</definedName>
    <definedName name="debt2" localSheetId="0">[2]Inputs!#REF!</definedName>
    <definedName name="debt2">[2]Inputs!#REF!</definedName>
    <definedName name="debt3">[2]Debt!$D$13:$AJ$232</definedName>
    <definedName name="debtratio1" localSheetId="0">[2]Inputs!#REF!</definedName>
    <definedName name="debtratio1">[2]Inputs!#REF!</definedName>
    <definedName name="debtratio2" localSheetId="0">[2]Inputs!#REF!</definedName>
    <definedName name="debtratio2">[2]Inputs!#REF!</definedName>
    <definedName name="DEBTRES">#N/A</definedName>
    <definedName name="debtserv1" localSheetId="0">'[2]Debt Service'!#REF!</definedName>
    <definedName name="debtserv1">'[2]Debt Service'!#REF!</definedName>
    <definedName name="debtserv2" localSheetId="0">'[2]Debt Service'!#REF!</definedName>
    <definedName name="debtserv2">'[2]Debt Service'!#REF!</definedName>
    <definedName name="debtservcost" localSheetId="0">#REF!</definedName>
    <definedName name="debtservcost">#REF!</definedName>
    <definedName name="December_Days" localSheetId="0">#REF!</definedName>
    <definedName name="December_Days">#REF!</definedName>
    <definedName name="DecL3" localSheetId="0">#REF!</definedName>
    <definedName name="DecL3">#REF!</definedName>
    <definedName name="DecL4" localSheetId="0">#REF!</definedName>
    <definedName name="DecL4">#REF!</definedName>
    <definedName name="DecL5" localSheetId="0">#REF!</definedName>
    <definedName name="DecL5">#REF!</definedName>
    <definedName name="DecNI1" localSheetId="0">#REF!</definedName>
    <definedName name="DecNI1">#REF!</definedName>
    <definedName name="DecNI2" localSheetId="0">#REF!</definedName>
    <definedName name="DecNI2">#REF!</definedName>
    <definedName name="DecNI3" localSheetId="0">#REF!</definedName>
    <definedName name="DecNI3">#REF!</definedName>
    <definedName name="DecNI4" localSheetId="0">#REF!</definedName>
    <definedName name="DecNI4">#REF!</definedName>
    <definedName name="DecNI5" localSheetId="0">#REF!</definedName>
    <definedName name="DecNI5">#REF!</definedName>
    <definedName name="defd">[44]Master!$F$11</definedName>
    <definedName name="defl_obor" localSheetId="0">#REF!</definedName>
    <definedName name="defl_obor">#REF!</definedName>
    <definedName name="defl_proch" localSheetId="0">#REF!</definedName>
    <definedName name="defl_proch">#REF!</definedName>
    <definedName name="defl_proekt" localSheetId="0">#REF!</definedName>
    <definedName name="defl_proekt">#REF!</definedName>
    <definedName name="defl_smr" localSheetId="0">#REF!</definedName>
    <definedName name="defl_smr">#REF!</definedName>
    <definedName name="DEM">68.91</definedName>
    <definedName name="demkm_disposal" localSheetId="0">#REF!</definedName>
    <definedName name="demkm_disposal">#REF!</definedName>
    <definedName name="density_breakrock" localSheetId="0">#REF!</definedName>
    <definedName name="density_breakrock">#REF!</definedName>
    <definedName name="density_midle_rock">[55]const!$E$62</definedName>
    <definedName name="density_oldbreakrock" localSheetId="0">#REF!</definedName>
    <definedName name="density_oldbreakrock">#REF!</definedName>
    <definedName name="density_rock">[56]const!$E$58</definedName>
    <definedName name="DepCapacity">[2]SHELL!$B$220</definedName>
    <definedName name="DEPR" localSheetId="0">'[2]Constr, Op &amp; Fin Assmp'!#REF!</definedName>
    <definedName name="DEPR">'[2]Constr, Op &amp; Fin Assmp'!#REF!</definedName>
    <definedName name="DeprAdminFixedAssetsKzt" localSheetId="0">[25]Calculations!#REF!</definedName>
    <definedName name="DeprAdminFixedAssetsKzt">[25]Calculations!#REF!</definedName>
    <definedName name="DepRateTaka" localSheetId="0">[2]SHELL!#REF!</definedName>
    <definedName name="DepRateTaka">[2]SHELL!#REF!</definedName>
    <definedName name="DepRateUSD" localSheetId="0">[2]SHELL!#REF!</definedName>
    <definedName name="DepRateUSD">[2]SHELL!#REF!</definedName>
    <definedName name="DEPRECIATION" localSheetId="0">#REF!</definedName>
    <definedName name="DEPRECIATION">#REF!</definedName>
    <definedName name="DepreciationKzt" localSheetId="0">[25]Assumption!#REF!</definedName>
    <definedName name="DepreciationKzt">[25]Assumption!#REF!</definedName>
    <definedName name="DeprFixedAssetsKzt" localSheetId="0">#REF!</definedName>
    <definedName name="DeprFixedAssetsKzt">#REF!</definedName>
    <definedName name="DeprOperationalFixedAssetsKzt" localSheetId="0">#REF!</definedName>
    <definedName name="DeprOperationalFixedAssetsKzt">#REF!</definedName>
    <definedName name="desc2" localSheetId="0">#REF!</definedName>
    <definedName name="desc2">#REF!</definedName>
    <definedName name="DESC4" localSheetId="0">#REF!</definedName>
    <definedName name="DESC4">#REF!</definedName>
    <definedName name="DESPESA1" localSheetId="0">#REF!</definedName>
    <definedName name="DESPESA1">#REF!</definedName>
    <definedName name="DESPESA2" localSheetId="0">#REF!</definedName>
    <definedName name="DESPESA2">#REF!</definedName>
    <definedName name="DESPESA3" localSheetId="0">#REF!</definedName>
    <definedName name="DESPESA3">#REF!</definedName>
    <definedName name="DESPESA4" localSheetId="0">#REF!</definedName>
    <definedName name="DESPESA4">#REF!</definedName>
    <definedName name="dev_ccc">[57]Índices!$N$12:$Q$40</definedName>
    <definedName name="dev_ccc1">[58]preferred!$N$12:$Q$40</definedName>
    <definedName name="dev_ecf">[57]Índices!$W$16:$Z$54</definedName>
    <definedName name="dev_reneg_furnas">[57]Índices!$N$7:$Q$186</definedName>
    <definedName name="dev_sd">[57]Índices!$X$13:$AA$41</definedName>
    <definedName name="dev_sd_retrati">[57]Índices!$AC$13:$AF$41</definedName>
    <definedName name="DevCost">'[2]Owners Costs'!$E$20</definedName>
    <definedName name="DevFee">'[2]Owners Costs'!$E$21</definedName>
    <definedName name="dfaa" hidden="1">#REF!</definedName>
    <definedName name="dff" hidden="1">{"Inputs 1","Base",FALSE,"INPUTS";"Inputs 2","Base",FALSE,"INPUTS";"Inputs 3","Base",FALSE,"INPUTS";"Inputs 4","Base",FALSE,"INPUTS";"Inputs 5","Base",FALSE,"INPUTS"}</definedName>
    <definedName name="dflt1">'[59]Customize Your Loan Manager'!$G$21</definedName>
    <definedName name="dfs" localSheetId="0" hidden="1">{#N/A,#N/A,FALSE,"Aging Summary";#N/A,#N/A,FALSE,"Ratio Analysis";#N/A,#N/A,FALSE,"Test 120 Day Accts";#N/A,#N/A,FALSE,"Tickmarks"}</definedName>
    <definedName name="dfs" hidden="1">{#N/A,#N/A,FALSE,"Aging Summary";#N/A,#N/A,FALSE,"Ratio Analysis";#N/A,#N/A,FALSE,"Test 120 Day Accts";#N/A,#N/A,FALSE,"Tickmarks"}</definedName>
    <definedName name="dggg" hidden="1">{#N/A,#N/A,FALSE,"Aging Summary";#N/A,#N/A,FALSE,"Ratio Analysis";#N/A,#N/A,FALSE,"Test 120 Day Accts";#N/A,#N/A,FALSE,"Tickmarks"}</definedName>
    <definedName name="DIA" localSheetId="0">#REF!</definedName>
    <definedName name="DIA">#REF!</definedName>
    <definedName name="Diag" localSheetId="0">#REF!</definedName>
    <definedName name="Diag">#REF!</definedName>
    <definedName name="dieseldensity">[42]Input!$B$23</definedName>
    <definedName name="DieselFuelCostKzt" localSheetId="0">#REF!</definedName>
    <definedName name="DieselFuelCostKzt">#REF!</definedName>
    <definedName name="DieselFuelPriceKzt" localSheetId="0">#REF!</definedName>
    <definedName name="DieselFuelPriceKzt">#REF!</definedName>
    <definedName name="DieselFuelPriceKzt_Ton">[24]Assumption!$E$198:$AV$198</definedName>
    <definedName name="DieselFuelQuantityLitres" localSheetId="0">#REF!</definedName>
    <definedName name="DieselFuelQuantityLitres">#REF!</definedName>
    <definedName name="DieselFuelStationQuantatyTons">[24]Assumption!$E$197:$AV$197</definedName>
    <definedName name="Difference" localSheetId="0">#REF!</definedName>
    <definedName name="Difference">#REF!</definedName>
    <definedName name="DifferenceInTheTransmisionTariffForCustomersKzt" localSheetId="0">#REF!</definedName>
    <definedName name="DifferenceInTheTransmisionTariffForCustomersKzt">#REF!</definedName>
    <definedName name="DIRECTORY" localSheetId="0">#REF!</definedName>
    <definedName name="DIRECTORY">#REF!</definedName>
    <definedName name="DISC_RATE" localSheetId="0">#REF!</definedName>
    <definedName name="DISC_RATE">#REF!</definedName>
    <definedName name="discountrate">'[2]Finance &amp; Economic Data'!$E$9</definedName>
    <definedName name="discpaybk" localSheetId="0">#REF!</definedName>
    <definedName name="discpaybk">#REF!</definedName>
    <definedName name="DiscRate" localSheetId="0">'[2]Finance data'!#REF!</definedName>
    <definedName name="DiscRate">'[2]Finance data'!#REF!</definedName>
    <definedName name="diskont_investic" localSheetId="0">#REF!</definedName>
    <definedName name="diskont_investic">#REF!</definedName>
    <definedName name="display_area_2" localSheetId="0">#REF!</definedName>
    <definedName name="display_area_2">#REF!</definedName>
    <definedName name="display_area_3" localSheetId="0">#REF!</definedName>
    <definedName name="display_area_3">#REF!</definedName>
    <definedName name="display_area_4" localSheetId="0">#REF!</definedName>
    <definedName name="display_area_4">#REF!</definedName>
    <definedName name="distilcost" localSheetId="0">[2]Inputs!#REF!</definedName>
    <definedName name="distilcost">[2]Inputs!#REF!</definedName>
    <definedName name="distilesc" localSheetId="0">[2]Inputs!#REF!</definedName>
    <definedName name="distilesc">[2]Inputs!#REF!</definedName>
    <definedName name="dobycha" localSheetId="0">#REF!</definedName>
    <definedName name="dobycha">#REF!</definedName>
    <definedName name="dol_sod_bog_2" localSheetId="0">'[60]2.5_Календарь'!#REF!</definedName>
    <definedName name="dol_sod_bog_2">'[60]2.5_Календарь'!#REF!</definedName>
    <definedName name="dol_soder_v_bed1" localSheetId="0">'[60]2.5_Календарь'!#REF!</definedName>
    <definedName name="dol_soder_v_bed1">'[60]2.5_Календарь'!#REF!</definedName>
    <definedName name="dol_soder_v_bog1" localSheetId="0">'[60]2.5_Календарь'!#REF!</definedName>
    <definedName name="dol_soder_v_bog1">'[60]2.5_Календарь'!#REF!</definedName>
    <definedName name="dolar">[1]Sheet3!$C$56</definedName>
    <definedName name="dólar" localSheetId="0">[61]Índices!#REF!</definedName>
    <definedName name="dólar">[61]Índices!#REF!</definedName>
    <definedName name="DOLAR_MEDIO" localSheetId="0">#REF!</definedName>
    <definedName name="DOLAR_MEDIO">#REF!</definedName>
    <definedName name="dolja_finan_sob_sred" localSheetId="0">#REF!</definedName>
    <definedName name="dolja_finan_sob_sred">#REF!</definedName>
    <definedName name="dolja_kommerch_rasch" localSheetId="0">#REF!</definedName>
    <definedName name="dolja_kommerch_rasch">#REF!</definedName>
    <definedName name="dolja_kredita_fr" localSheetId="0">#REF!</definedName>
    <definedName name="dolja_kredita_fr">#REF!</definedName>
    <definedName name="dolja_kv1" localSheetId="0">'[60]2.5_Календарь'!#REF!</definedName>
    <definedName name="dolja_kv1">'[60]2.5_Календарь'!#REF!</definedName>
    <definedName name="dolja_kv2" localSheetId="0">'[60]2.5_Календарь'!#REF!</definedName>
    <definedName name="dolja_kv2">'[60]2.5_Календарь'!#REF!</definedName>
    <definedName name="dolja_obcheproisv" localSheetId="0">#REF!</definedName>
    <definedName name="dolja_obcheproisv">#REF!</definedName>
    <definedName name="dolja_prochih" localSheetId="0">#REF!</definedName>
    <definedName name="dolja_prochih">#REF!</definedName>
    <definedName name="dolja_sif1" localSheetId="0">'[60]2.5_Календарь'!#REF!</definedName>
    <definedName name="dolja_sif1">'[60]2.5_Календарь'!#REF!</definedName>
    <definedName name="dolja_sif2" localSheetId="0">'[60]2.5_Календарь'!#REF!</definedName>
    <definedName name="dolja_sif2">'[60]2.5_Календарь'!#REF!</definedName>
    <definedName name="dolja_sod_bed2" localSheetId="0">'[60]2.5_Календарь'!#REF!</definedName>
    <definedName name="dolja_sod_bed2">'[60]2.5_Календарь'!#REF!</definedName>
    <definedName name="dollarkw" localSheetId="0">[2]Inputs!#REF!</definedName>
    <definedName name="dollarkw">[2]Inputs!#REF!</definedName>
    <definedName name="DollarToCent" localSheetId="0">[2]SHELL!#REF!</definedName>
    <definedName name="DollarToCent">[2]SHELL!#REF!</definedName>
    <definedName name="DPAYB" localSheetId="0">#REF!</definedName>
    <definedName name="DPAYB">#REF!</definedName>
    <definedName name="DRAW" localSheetId="0">#REF!</definedName>
    <definedName name="DRAW">#REF!</definedName>
    <definedName name="DRAWLEFT" localSheetId="0">#REF!</definedName>
    <definedName name="DRAWLEFT">#REF!</definedName>
    <definedName name="DRAWTOP" localSheetId="0">#REF!</definedName>
    <definedName name="DRAWTOP">#REF!</definedName>
    <definedName name="Druck1" localSheetId="0">#REF!</definedName>
    <definedName name="Druck1">#REF!</definedName>
    <definedName name="Druck10" localSheetId="0">#REF!</definedName>
    <definedName name="Druck10">#REF!</definedName>
    <definedName name="Druck2" localSheetId="0">#REF!</definedName>
    <definedName name="Druck2">#REF!</definedName>
    <definedName name="Druck3" localSheetId="0">#REF!</definedName>
    <definedName name="Druck3">#REF!</definedName>
    <definedName name="Druck4" localSheetId="0">#REF!</definedName>
    <definedName name="Druck4">#REF!</definedName>
    <definedName name="Druck5" localSheetId="0">#REF!</definedName>
    <definedName name="Druck5">#REF!</definedName>
    <definedName name="Druck7" localSheetId="0">#REF!</definedName>
    <definedName name="Druck7">#REF!</definedName>
    <definedName name="Druck8" localSheetId="0">#REF!</definedName>
    <definedName name="Druck8">#REF!</definedName>
    <definedName name="DRYCAPACITY">#N/A</definedName>
    <definedName name="DSP" localSheetId="0">#REF!</definedName>
    <definedName name="DSP">#REF!</definedName>
    <definedName name="DSPIMO" localSheetId="0">#REF!</definedName>
    <definedName name="DSPIMO">#REF!</definedName>
    <definedName name="DSPMO" localSheetId="0">#REF!</definedName>
    <definedName name="DSPMO">#REF!</definedName>
    <definedName name="DSPTLMO" localSheetId="0">#REF!</definedName>
    <definedName name="DSPTLMO">#REF!</definedName>
    <definedName name="DSRA_CALC" localSheetId="0">#REF!</definedName>
    <definedName name="DSRA_CALC">#REF!</definedName>
    <definedName name="DSRApc" localSheetId="0">'[2]Operating Cash flow'!#REF!</definedName>
    <definedName name="DSRApc">'[2]Operating Cash flow'!#REF!</definedName>
    <definedName name="DTS" localSheetId="0">#REF!</definedName>
    <definedName name="DTS">#REF!</definedName>
    <definedName name="Due_to_related_parties" localSheetId="0">#REF!</definedName>
    <definedName name="Due_to_related_parties">#REF!</definedName>
    <definedName name="DWorks">[48]Parameters!$E$63</definedName>
    <definedName name="e" localSheetId="0">#REF!</definedName>
    <definedName name="e">#REF!</definedName>
    <definedName name="E_3">'[62]Общие начальные данные'!$C$32</definedName>
    <definedName name="E_4">'[62]Общие начальные данные'!$C$32</definedName>
    <definedName name="EAF" localSheetId="0">#REF!</definedName>
    <definedName name="EAF">#REF!</definedName>
    <definedName name="EAFASSUMTOP" localSheetId="0">#REF!</definedName>
    <definedName name="EAFASSUMTOP">#REF!</definedName>
    <definedName name="EAFLEFT" localSheetId="0">#REF!</definedName>
    <definedName name="EAFLEFT">#REF!</definedName>
    <definedName name="EAFTOP" localSheetId="0">#REF!</definedName>
    <definedName name="EAFTOP">#REF!</definedName>
    <definedName name="Earth" localSheetId="0">#REF!</definedName>
    <definedName name="Earth">#REF!</definedName>
    <definedName name="earthing" localSheetId="0">#REF!</definedName>
    <definedName name="earthing">#REF!</definedName>
    <definedName name="earthw" localSheetId="0">#REF!</definedName>
    <definedName name="earthw">#REF!</definedName>
    <definedName name="EBITDA_2005">'[37]IS$'!$Q$34</definedName>
    <definedName name="ecf" localSheetId="0">#REF!</definedName>
    <definedName name="ecf">#REF!</definedName>
    <definedName name="ecf_sucumb" localSheetId="0">#REF!</definedName>
    <definedName name="ecf_sucumb">#REF!</definedName>
    <definedName name="econ_profit" localSheetId="0">#REF!</definedName>
    <definedName name="econ_profit">#REF!</definedName>
    <definedName name="ECR" localSheetId="0">#REF!</definedName>
    <definedName name="ECR">#REF!</definedName>
    <definedName name="EDFSA" localSheetId="0">#REF!</definedName>
    <definedName name="EDFSA">#REF!</definedName>
    <definedName name="ee" localSheetId="0">#REF!</definedName>
    <definedName name="ee">#REF!</definedName>
    <definedName name="EEEEEE" localSheetId="0">'[1]Cashflow Forecast Port'!#REF!</definedName>
    <definedName name="EEEEEE">'[1]Cashflow Forecast Port'!#REF!</definedName>
    <definedName name="EEW" localSheetId="0">#REF!</definedName>
    <definedName name="EEW">#REF!</definedName>
    <definedName name="EffectiveVATforCoalPercent">[24]Assumption!$E$185:$AV$185</definedName>
    <definedName name="EFL" localSheetId="0">#REF!</definedName>
    <definedName name="EFL">#REF!</definedName>
    <definedName name="EHe" localSheetId="0">#REF!</definedName>
    <definedName name="EHe">#REF!</definedName>
    <definedName name="EIN" localSheetId="0">#REF!</definedName>
    <definedName name="EIN">#REF!</definedName>
    <definedName name="EK_Ore_Mining_Data" localSheetId="0">#REF!</definedName>
    <definedName name="EK_Ore_Mining_Data">#REF!</definedName>
    <definedName name="EkiCoalBurningPerMonthTons" localSheetId="0">#REF!</definedName>
    <definedName name="EkiCoalBurningPerMonthTons">#REF!</definedName>
    <definedName name="EkiCoalBurningPerMonthTonsIn" localSheetId="0">#REF!</definedName>
    <definedName name="EkiCoalBurningPerMonthTonsIn">#REF!</definedName>
    <definedName name="EkiCoalContractConsumpKzt" localSheetId="0">#REF!</definedName>
    <definedName name="EkiCoalContractConsumpKzt">#REF!</definedName>
    <definedName name="EkiCoalContractConsumpTons" localSheetId="0">#REF!</definedName>
    <definedName name="EkiCoalContractConsumpTons">#REF!</definedName>
    <definedName name="EkiCoalContractPaymInclVATzt" localSheetId="0">#REF!</definedName>
    <definedName name="EkiCoalContractPaymInclVATzt">#REF!</definedName>
    <definedName name="EkiCoalOverContractConsumpKzt" localSheetId="0">#REF!</definedName>
    <definedName name="EkiCoalOverContractConsumpKzt">#REF!</definedName>
    <definedName name="EkiCoalOverContractConsumpTons" localSheetId="0">#REF!</definedName>
    <definedName name="EkiCoalOverContractConsumpTons">#REF!</definedName>
    <definedName name="EkiCoalOverContractPaymInclVATKzt" localSheetId="0">#REF!</definedName>
    <definedName name="EkiCoalOverContractPaymInclVATKzt">#REF!</definedName>
    <definedName name="EkiCoalOverContractPaymInclVATzt" localSheetId="0">#REF!</definedName>
    <definedName name="EkiCoalOverContractPaymInclVATzt">#REF!</definedName>
    <definedName name="EkiCoalPriceKztPerTon">[24]Assumption!$E$97:$AV$97</definedName>
    <definedName name="EkiCoalPurchaseInclVATKzt" localSheetId="0">#REF!</definedName>
    <definedName name="EkiCoalPurchaseInclVATKzt">#REF!</definedName>
    <definedName name="EkiCoalPurchaseInclVATKztIn" localSheetId="0">#REF!</definedName>
    <definedName name="EkiCoalPurchaseInclVATKztIn">#REF!</definedName>
    <definedName name="EkiCoalPurchaseKzt" localSheetId="0">#REF!</definedName>
    <definedName name="EkiCoalPurchaseKzt">#REF!</definedName>
    <definedName name="EkiCoalPurchaseTons" localSheetId="0">#REF!</definedName>
    <definedName name="EkiCoalPurchaseTons">#REF!</definedName>
    <definedName name="EkiCoalRailWaysTariffKztPerTon">[24]Assumption!$E$108:$AV$108</definedName>
    <definedName name="EkiCoalTransportationKzt" localSheetId="0">#REF!</definedName>
    <definedName name="EkiCoalTransportationKzt">#REF!</definedName>
    <definedName name="EkiOverContractCoalPurchaseInclVATKzt" localSheetId="0">#REF!</definedName>
    <definedName name="EkiOverContractCoalPurchaseInclVATKzt">#REF!</definedName>
    <definedName name="EkiOverContractCoalPurchaseInclVATKztIn" localSheetId="0">#REF!</definedName>
    <definedName name="EkiOverContractCoalPurchaseInclVATKztIn">#REF!</definedName>
    <definedName name="EKL" localSheetId="0">#REF!</definedName>
    <definedName name="EKL">#REF!</definedName>
    <definedName name="elecoutput" localSheetId="0">#REF!</definedName>
    <definedName name="elecoutput">#REF!</definedName>
    <definedName name="elecprice" localSheetId="0">[2]Inputs!#REF!</definedName>
    <definedName name="elecprice">[2]Inputs!#REF!</definedName>
    <definedName name="elecpriceyr" localSheetId="0">#REF!</definedName>
    <definedName name="elecpriceyr">#REF!</definedName>
    <definedName name="ElectBal" localSheetId="0">#REF!</definedName>
    <definedName name="ElectBal">#REF!</definedName>
    <definedName name="ElectCash" localSheetId="0">#REF!</definedName>
    <definedName name="ElectCash">#REF!</definedName>
    <definedName name="ElectFormat1" localSheetId="0">#REF!</definedName>
    <definedName name="ElectFormat1">#REF!</definedName>
    <definedName name="ElectFormat2" localSheetId="0">#REF!</definedName>
    <definedName name="ElectFormat2">#REF!</definedName>
    <definedName name="ElectFormat3" localSheetId="0">#REF!</definedName>
    <definedName name="ElectFormat3">#REF!</definedName>
    <definedName name="ElectFormat4" localSheetId="0">#REF!</definedName>
    <definedName name="ElectFormat4">#REF!</definedName>
    <definedName name="ElectFormat5" localSheetId="0">#REF!</definedName>
    <definedName name="ElectFormat5">#REF!</definedName>
    <definedName name="ElectFormat6" localSheetId="0">#REF!</definedName>
    <definedName name="ElectFormat6">#REF!</definedName>
    <definedName name="ElectInc" localSheetId="0">#REF!</definedName>
    <definedName name="ElectInc">#REF!</definedName>
    <definedName name="ElectricityPurchaseKzt">[24]Calculations!$E$327:$AV$327</definedName>
    <definedName name="EmissionEkiCoalKztForkWh" localSheetId="0">#REF!</definedName>
    <definedName name="EmissionEkiCoalKztForkWh">#REF!</definedName>
    <definedName name="EmissionMaikCoalKztForkWh" localSheetId="0">#REF!</definedName>
    <definedName name="EmissionMaikCoalKztForkWh">#REF!</definedName>
    <definedName name="EmissionTaxKzt" localSheetId="0">#REF!</definedName>
    <definedName name="EmissionTaxKzt">#REF!</definedName>
    <definedName name="EmissionTaxPerkWhOnEkiCoalKzt" localSheetId="0">#REF!</definedName>
    <definedName name="EmissionTaxPerkWhOnEkiCoalKzt">#REF!</definedName>
    <definedName name="EmissionTaxPerkWhOnMaikCoalKzt" localSheetId="0">#REF!</definedName>
    <definedName name="EmissionTaxPerkWhOnMaikCoalKzt">#REF!</definedName>
    <definedName name="EmissionTaxRatekWhProduced">[24]Assumption!$E$174:$AV$174</definedName>
    <definedName name="END_of_PRICE_FIX_SUMMARY" localSheetId="0">'[63] Summary'!#REF!</definedName>
    <definedName name="END_of_PRICE_FIX_SUMMARY">'[63] Summary'!#REF!</definedName>
    <definedName name="Ending_Balance">#N/A</definedName>
    <definedName name="ENERSUL" localSheetId="0">#REF!</definedName>
    <definedName name="ENERSUL">#REF!</definedName>
    <definedName name="engineering" localSheetId="0">#REF!</definedName>
    <definedName name="engineering">#REF!</definedName>
    <definedName name="EngineeringConsultants">[24]Assumption!$E$271:$AV$271</definedName>
    <definedName name="enrc" localSheetId="0">#REF!</definedName>
    <definedName name="enrc">#REF!</definedName>
    <definedName name="enrcusd" localSheetId="0">#REF!</definedName>
    <definedName name="enrcusd">#REF!</definedName>
    <definedName name="Entered_Pmt" localSheetId="0">#REF!</definedName>
    <definedName name="Entered_Pmt">#REF!</definedName>
    <definedName name="EnvironmentalMonitoring">[24]Assumption!$E$268:$AV$268</definedName>
    <definedName name="epm" localSheetId="0">[44]Master!#REF!</definedName>
    <definedName name="epm">[44]Master!#REF!</definedName>
    <definedName name="EPS">'[1]Cashflow Forecast Port'!$BP$1:$BR$5</definedName>
    <definedName name="EPSAPRACT">'[1]Cashflow Forecast Port'!$I$69:$I$69</definedName>
    <definedName name="EPSAPRBUD" localSheetId="0">'[1]Cashflow Forecast Port'!#REF!</definedName>
    <definedName name="EPSAPRBUD">'[1]Cashflow Forecast Port'!#REF!</definedName>
    <definedName name="EPSAUGACT">'[1]Cashflow Forecast Port'!$Q$69:$Q$69</definedName>
    <definedName name="EPSAUGBUD" localSheetId="0">'[1]Cashflow Forecast Port'!#REF!</definedName>
    <definedName name="EPSAUGBUD">'[1]Cashflow Forecast Port'!#REF!</definedName>
    <definedName name="EPSDECACT">'[1]Cashflow Forecast Port'!$Y$69:$Y$69</definedName>
    <definedName name="EPSDECBUD" localSheetId="0">'[1]Cashflow Forecast Port'!#REF!</definedName>
    <definedName name="EPSDECBUD">'[1]Cashflow Forecast Port'!#REF!</definedName>
    <definedName name="EPSFEBACT">'[1]Cashflow Forecast Port'!$E$69:$E$69</definedName>
    <definedName name="EPSFEBBUD" localSheetId="0">'[1]Cashflow Forecast Port'!#REF!</definedName>
    <definedName name="EPSFEBBUD">'[1]Cashflow Forecast Port'!#REF!</definedName>
    <definedName name="EPSJANACT">'[1]Cashflow Forecast Port'!$C$69:$C$69</definedName>
    <definedName name="EPSJANBUD" localSheetId="0">'[1]Cashflow Forecast Port'!#REF!</definedName>
    <definedName name="EPSJANBUD">'[1]Cashflow Forecast Port'!#REF!</definedName>
    <definedName name="EPSJULACT">'[1]Cashflow Forecast Port'!$O$69:$O$69</definedName>
    <definedName name="EPSJULBUD" localSheetId="0">'[1]Cashflow Forecast Port'!#REF!</definedName>
    <definedName name="EPSJULBUD">'[1]Cashflow Forecast Port'!#REF!</definedName>
    <definedName name="EPSJUNACT">'[1]Cashflow Forecast Port'!$M$69:$M$69</definedName>
    <definedName name="EPSJUNBUD" localSheetId="0">'[1]Cashflow Forecast Port'!#REF!</definedName>
    <definedName name="EPSJUNBUD">'[1]Cashflow Forecast Port'!#REF!</definedName>
    <definedName name="EPSMARACT">'[1]Cashflow Forecast Port'!$G$69:$G$69</definedName>
    <definedName name="EPSMARBUD" localSheetId="0">'[1]Cashflow Forecast Port'!#REF!</definedName>
    <definedName name="EPSMARBUD">'[1]Cashflow Forecast Port'!#REF!</definedName>
    <definedName name="EPSMAYACT">'[1]Cashflow Forecast Port'!$K$69:$K$69</definedName>
    <definedName name="EPSMAYBUD" localSheetId="0">'[1]Cashflow Forecast Port'!#REF!</definedName>
    <definedName name="EPSMAYBUD">'[1]Cashflow Forecast Port'!#REF!</definedName>
    <definedName name="EPSNOVACT">'[1]Cashflow Forecast Port'!$W$69:$W$69</definedName>
    <definedName name="EPSNOVBUD" localSheetId="0">'[1]Cashflow Forecast Port'!#REF!</definedName>
    <definedName name="EPSNOVBUD">'[1]Cashflow Forecast Port'!#REF!</definedName>
    <definedName name="EPSOCTACT">'[1]Cashflow Forecast Port'!$U$69:$U$69</definedName>
    <definedName name="EPSOCTBUD" localSheetId="0">'[1]Cashflow Forecast Port'!#REF!</definedName>
    <definedName name="EPSOCTBUD">'[1]Cashflow Forecast Port'!#REF!</definedName>
    <definedName name="EPSSEPACT">'[1]Cashflow Forecast Port'!$S$69:$S$69</definedName>
    <definedName name="EPSSEPBUD" localSheetId="0">'[1]Cashflow Forecast Port'!#REF!</definedName>
    <definedName name="EPSSEPBUD">'[1]Cashflow Forecast Port'!#REF!</definedName>
    <definedName name="EPump" localSheetId="0">#REF!</definedName>
    <definedName name="EPump">#REF!</definedName>
    <definedName name="Eq_Cost" localSheetId="0">#REF!</definedName>
    <definedName name="Eq_Cost">#REF!</definedName>
    <definedName name="eqfund1" localSheetId="0">[2]Drawdown!#REF!</definedName>
    <definedName name="eqfund1">[2]Drawdown!#REF!</definedName>
    <definedName name="eqfund2" localSheetId="0">[2]Drawdown!#REF!</definedName>
    <definedName name="eqfund2">[2]Drawdown!#REF!</definedName>
    <definedName name="EQMARBUD" localSheetId="0">'[1]Cashflow Forecast Port'!#REF!</definedName>
    <definedName name="EQMARBUD">'[1]Cashflow Forecast Port'!#REF!</definedName>
    <definedName name="Equipment">'[51]EQUIPMENT TYPE'!$A$2:$A$108</definedName>
    <definedName name="Equipment_list" localSheetId="0">#REF!</definedName>
    <definedName name="Equipment_list">#REF!</definedName>
    <definedName name="Equity_contribution">[15]DRAWDOWN!$AL$237</definedName>
    <definedName name="EquityIN">[2]Construction!$E$72</definedName>
    <definedName name="er" localSheetId="0" hidden="1">{"ARPandL",#N/A,FALSE,"Report Annual";"ARCashflow",#N/A,FALSE,"Report Annual";"ARBalanceSheet",#N/A,FALSE,"Report Annual";"ARRatios",#N/A,FALSE,"Report Annual"}</definedName>
    <definedName name="er" hidden="1">{"ARPandL",#N/A,FALSE,"Report Annual";"ARCashflow",#N/A,FALSE,"Report Annual";"ARBalanceSheet",#N/A,FALSE,"Report Annual";"ARRatios",#N/A,FALSE,"Report Annual"}</definedName>
    <definedName name="ERECT" localSheetId="0">#REF!</definedName>
    <definedName name="ERECT">#REF!</definedName>
    <definedName name="ERECTION" localSheetId="0">#REF!</definedName>
    <definedName name="ERECTION">#REF!</definedName>
    <definedName name="erser" localSheetId="0">#REF!,#REF!,#REF!,#REF!,#REF!,#REF!,#REF!,#REF!,#REF!,#REF!,#REF!,#REF!</definedName>
    <definedName name="erser">#REF!,#REF!,#REF!,#REF!,#REF!,#REF!,#REF!,#REF!,#REF!,#REF!,#REF!,#REF!</definedName>
    <definedName name="ert" hidden="1">[14]Calc!$AB$153:$AB$325</definedName>
    <definedName name="Esc_1" localSheetId="0">'[2]Project Data'!#REF!</definedName>
    <definedName name="Esc_1">'[2]Project Data'!#REF!</definedName>
    <definedName name="Esc_2" localSheetId="0">'[2]Project Data'!#REF!</definedName>
    <definedName name="Esc_2">'[2]Project Data'!#REF!</definedName>
    <definedName name="Esc_3" localSheetId="0">'[2]Project Data'!#REF!</definedName>
    <definedName name="Esc_3">'[2]Project Data'!#REF!</definedName>
    <definedName name="ESC_BASE" localSheetId="0">#REF!</definedName>
    <definedName name="ESC_BASE">#REF!</definedName>
    <definedName name="ESCALATOR_2" localSheetId="0">#REF!</definedName>
    <definedName name="ESCALATOR_2">#REF!</definedName>
    <definedName name="ESCELSA" localSheetId="0">#REF!</definedName>
    <definedName name="ESCELSA">#REF!</definedName>
    <definedName name="EScr" localSheetId="0">#REF!</definedName>
    <definedName name="EScr">#REF!</definedName>
    <definedName name="esn" localSheetId="0">#REF!</definedName>
    <definedName name="esn">#REF!</definedName>
    <definedName name="ESS" localSheetId="0">#REF!</definedName>
    <definedName name="ESS">#REF!</definedName>
    <definedName name="EUR">134.77</definedName>
    <definedName name="EUR_6M.2006">'[64]X-rates'!$C$3</definedName>
    <definedName name="euro" localSheetId="0">#REF!</definedName>
    <definedName name="euro">#REF!</definedName>
    <definedName name="EV" localSheetId="0">#REF!</definedName>
    <definedName name="EV">#REF!</definedName>
    <definedName name="EVAccNApr" localSheetId="0">#REF!</definedName>
    <definedName name="EVAccNApr">#REF!</definedName>
    <definedName name="EVAccNAug" localSheetId="0">#REF!</definedName>
    <definedName name="EVAccNAug">#REF!</definedName>
    <definedName name="EVAccNDec" localSheetId="0">#REF!</definedName>
    <definedName name="EVAccNDec">#REF!</definedName>
    <definedName name="EVAccNFeb" localSheetId="0">#REF!</definedName>
    <definedName name="EVAccNFeb">#REF!</definedName>
    <definedName name="EVAccNJan" localSheetId="0">#REF!</definedName>
    <definedName name="EVAccNJan">#REF!</definedName>
    <definedName name="EVAccNJul" localSheetId="0">#REF!</definedName>
    <definedName name="EVAccNJul">#REF!</definedName>
    <definedName name="EVAccNJun" localSheetId="0">#REF!</definedName>
    <definedName name="EVAccNJun">#REF!</definedName>
    <definedName name="EVAccNMar" localSheetId="0">#REF!</definedName>
    <definedName name="EVAccNMar">#REF!</definedName>
    <definedName name="EVAccNMay" localSheetId="0">#REF!</definedName>
    <definedName name="EVAccNMay">#REF!</definedName>
    <definedName name="EVAccNNov" localSheetId="0">#REF!</definedName>
    <definedName name="EVAccNNov">#REF!</definedName>
    <definedName name="EVAccNOct" localSheetId="0">#REF!</definedName>
    <definedName name="EVAccNOct">#REF!</definedName>
    <definedName name="EVAccNSep" localSheetId="0">#REF!</definedName>
    <definedName name="EVAccNSep">#REF!</definedName>
    <definedName name="EVAcctApr" localSheetId="0">#REF!</definedName>
    <definedName name="EVAcctApr">#REF!</definedName>
    <definedName name="EVAcctAug" localSheetId="0">#REF!</definedName>
    <definedName name="EVAcctAug">#REF!</definedName>
    <definedName name="EVAcctDec" localSheetId="0">#REF!</definedName>
    <definedName name="EVAcctDec">#REF!</definedName>
    <definedName name="EVAcctFeb" localSheetId="0">#REF!</definedName>
    <definedName name="EVAcctFeb">#REF!</definedName>
    <definedName name="EVAcctJan" localSheetId="0">#REF!</definedName>
    <definedName name="EVAcctJan">#REF!</definedName>
    <definedName name="EVAcctJul" localSheetId="0">#REF!</definedName>
    <definedName name="EVAcctJul">#REF!</definedName>
    <definedName name="EVAcctJun" localSheetId="0">#REF!</definedName>
    <definedName name="EVAcctJun">#REF!</definedName>
    <definedName name="EVAcctMar" localSheetId="0">#REF!</definedName>
    <definedName name="EVAcctMar">#REF!</definedName>
    <definedName name="EVAcctMay" localSheetId="0">#REF!</definedName>
    <definedName name="EVAcctMay">#REF!</definedName>
    <definedName name="EVAcctNov" localSheetId="0">#REF!</definedName>
    <definedName name="EVAcctNov">#REF!</definedName>
    <definedName name="EVAcctOct" localSheetId="0">#REF!</definedName>
    <definedName name="EVAcctOct">#REF!</definedName>
    <definedName name="EVAcctSep" localSheetId="0">#REF!</definedName>
    <definedName name="EVAcctSep">#REF!</definedName>
    <definedName name="EVFXApr" localSheetId="0">#REF!</definedName>
    <definedName name="EVFXApr">#REF!</definedName>
    <definedName name="EVFXAug" localSheetId="0">#REF!</definedName>
    <definedName name="EVFXAug">#REF!</definedName>
    <definedName name="EVFXDec" localSheetId="0">#REF!</definedName>
    <definedName name="EVFXDec">#REF!</definedName>
    <definedName name="EVFXFeb" localSheetId="0">#REF!</definedName>
    <definedName name="EVFXFeb">#REF!</definedName>
    <definedName name="EVFXJan" localSheetId="0">#REF!</definedName>
    <definedName name="EVFXJan">#REF!</definedName>
    <definedName name="EVFXJul" localSheetId="0">#REF!</definedName>
    <definedName name="EVFXJul">#REF!</definedName>
    <definedName name="EVFXJun" localSheetId="0">#REF!</definedName>
    <definedName name="EVFXJun">#REF!</definedName>
    <definedName name="EVFXMar" localSheetId="0">#REF!</definedName>
    <definedName name="EVFXMar">#REF!</definedName>
    <definedName name="EVFXMay" localSheetId="0">#REF!</definedName>
    <definedName name="EVFXMay">#REF!</definedName>
    <definedName name="EVFXNov" localSheetId="0">#REF!</definedName>
    <definedName name="EVFXNov">#REF!</definedName>
    <definedName name="EVFXOct" localSheetId="0">#REF!</definedName>
    <definedName name="EVFXOct">#REF!</definedName>
    <definedName name="EVFXSep" localSheetId="0">#REF!</definedName>
    <definedName name="EVFXSep">#REF!</definedName>
    <definedName name="EVInAug" localSheetId="0">#REF!</definedName>
    <definedName name="EVInAug">#REF!</definedName>
    <definedName name="EVInDec" localSheetId="0">#REF!</definedName>
    <definedName name="EVInDec">#REF!</definedName>
    <definedName name="EVInJul" localSheetId="0">#REF!</definedName>
    <definedName name="EVInJul">#REF!</definedName>
    <definedName name="EVInJun" localSheetId="0">#REF!</definedName>
    <definedName name="EVInJun">#REF!</definedName>
    <definedName name="EVInNApr" localSheetId="0">#REF!</definedName>
    <definedName name="EVInNApr">#REF!</definedName>
    <definedName name="EVInNAug" localSheetId="0">#REF!</definedName>
    <definedName name="EVInNAug">#REF!</definedName>
    <definedName name="EVInNDec" localSheetId="0">#REF!</definedName>
    <definedName name="EVInNDec">#REF!</definedName>
    <definedName name="EVInNFeb" localSheetId="0">#REF!</definedName>
    <definedName name="EVInNFeb">#REF!</definedName>
    <definedName name="EVInNJan" localSheetId="0">#REF!</definedName>
    <definedName name="EVInNJan">#REF!</definedName>
    <definedName name="EVInNJul" localSheetId="0">#REF!</definedName>
    <definedName name="EVInNJul">#REF!</definedName>
    <definedName name="EVInNJun" localSheetId="0">#REF!</definedName>
    <definedName name="EVInNJun">#REF!</definedName>
    <definedName name="EVInNMar" localSheetId="0">#REF!</definedName>
    <definedName name="EVInNMar">#REF!</definedName>
    <definedName name="EVInNMay" localSheetId="0">#REF!</definedName>
    <definedName name="EVInNMay">#REF!</definedName>
    <definedName name="EVInNNov" localSheetId="0">#REF!</definedName>
    <definedName name="EVInNNov">#REF!</definedName>
    <definedName name="EVInNOct" localSheetId="0">#REF!</definedName>
    <definedName name="EVInNOct">#REF!</definedName>
    <definedName name="EVInNov" localSheetId="0">#REF!</definedName>
    <definedName name="EVInNov">#REF!</definedName>
    <definedName name="EVInNSep" localSheetId="0">#REF!</definedName>
    <definedName name="EVInNSep">#REF!</definedName>
    <definedName name="EVInOct" localSheetId="0">#REF!</definedName>
    <definedName name="EVInOct">#REF!</definedName>
    <definedName name="EVInSep" localSheetId="0">#REF!</definedName>
    <definedName name="EVInSep">#REF!</definedName>
    <definedName name="EVIntApr" localSheetId="0">#REF!</definedName>
    <definedName name="EVIntApr">#REF!</definedName>
    <definedName name="EVIntFeb" localSheetId="0">#REF!</definedName>
    <definedName name="EVIntFeb">#REF!</definedName>
    <definedName name="EVIntJan" localSheetId="0">#REF!</definedName>
    <definedName name="EVIntJan">#REF!</definedName>
    <definedName name="EVIntMar" localSheetId="0">#REF!</definedName>
    <definedName name="EVIntMar">#REF!</definedName>
    <definedName name="EVIntMay" localSheetId="0">#REF!</definedName>
    <definedName name="EVIntMay">#REF!</definedName>
    <definedName name="EVMPApr" localSheetId="0">#REF!</definedName>
    <definedName name="EVMPApr">#REF!</definedName>
    <definedName name="EVMPAug" localSheetId="0">#REF!</definedName>
    <definedName name="EVMPAug">#REF!</definedName>
    <definedName name="EVMPDec" localSheetId="0">#REF!</definedName>
    <definedName name="EVMPDec">#REF!</definedName>
    <definedName name="EVMPFeb" localSheetId="0">#REF!</definedName>
    <definedName name="EVMPFeb">#REF!</definedName>
    <definedName name="EVMPJan" localSheetId="0">#REF!</definedName>
    <definedName name="EVMPJan">#REF!</definedName>
    <definedName name="EVMPJul" localSheetId="0">#REF!</definedName>
    <definedName name="EVMPJul">#REF!</definedName>
    <definedName name="EVMPJun" localSheetId="0">#REF!</definedName>
    <definedName name="EVMPJun">#REF!</definedName>
    <definedName name="EVMPMar" localSheetId="0">#REF!</definedName>
    <definedName name="EVMPMar">#REF!</definedName>
    <definedName name="EVMPMay" localSheetId="0">#REF!</definedName>
    <definedName name="EVMPMay">#REF!</definedName>
    <definedName name="EVMPNApr" localSheetId="0">#REF!</definedName>
    <definedName name="EVMPNApr">#REF!</definedName>
    <definedName name="EVMPNAug" localSheetId="0">#REF!</definedName>
    <definedName name="EVMPNAug">#REF!</definedName>
    <definedName name="EVMPNDec" localSheetId="0">#REF!</definedName>
    <definedName name="EVMPNDec">#REF!</definedName>
    <definedName name="EVMPNFeb" localSheetId="0">#REF!</definedName>
    <definedName name="EVMPNFeb">#REF!</definedName>
    <definedName name="EVMPNJan" localSheetId="0">#REF!</definedName>
    <definedName name="EVMPNJan">#REF!</definedName>
    <definedName name="EVMPNJul" localSheetId="0">#REF!</definedName>
    <definedName name="EVMPNJul">#REF!</definedName>
    <definedName name="EVMPNJun" localSheetId="0">#REF!</definedName>
    <definedName name="EVMPNJun">#REF!</definedName>
    <definedName name="EVMPNMar" localSheetId="0">#REF!</definedName>
    <definedName name="EVMPNMar">#REF!</definedName>
    <definedName name="EVMPNMay" localSheetId="0">#REF!</definedName>
    <definedName name="EVMPNMay">#REF!</definedName>
    <definedName name="EVMPNNov" localSheetId="0">#REF!</definedName>
    <definedName name="EVMPNNov">#REF!</definedName>
    <definedName name="EVMPNOct" localSheetId="0">#REF!</definedName>
    <definedName name="EVMPNOct">#REF!</definedName>
    <definedName name="EVMPNov" localSheetId="0">#REF!</definedName>
    <definedName name="EVMPNov">#REF!</definedName>
    <definedName name="EVMPNSep" localSheetId="0">#REF!</definedName>
    <definedName name="EVMPNSep">#REF!</definedName>
    <definedName name="EVMPOct" localSheetId="0">#REF!</definedName>
    <definedName name="EVMPOct">#REF!</definedName>
    <definedName name="EVMPSep" localSheetId="0">#REF!</definedName>
    <definedName name="EVMPSep">#REF!</definedName>
    <definedName name="EVNFXApr" localSheetId="0">#REF!</definedName>
    <definedName name="EVNFXApr">#REF!</definedName>
    <definedName name="EVNFXAug" localSheetId="0">#REF!</definedName>
    <definedName name="EVNFXAug">#REF!</definedName>
    <definedName name="EVNFXDec" localSheetId="0">#REF!</definedName>
    <definedName name="EVNFXDec">#REF!</definedName>
    <definedName name="EVNFXFeb" localSheetId="0">#REF!</definedName>
    <definedName name="EVNFXFeb">#REF!</definedName>
    <definedName name="EVNFXJan" localSheetId="0">#REF!</definedName>
    <definedName name="EVNFXJan">#REF!</definedName>
    <definedName name="EVNFXJul" localSheetId="0">#REF!</definedName>
    <definedName name="EVNFXJul">#REF!</definedName>
    <definedName name="EVNFXJun" localSheetId="0">#REF!</definedName>
    <definedName name="EVNFXJun">#REF!</definedName>
    <definedName name="EVNFXMar" localSheetId="0">#REF!</definedName>
    <definedName name="EVNFXMar">#REF!</definedName>
    <definedName name="EVNFXMay" localSheetId="0">#REF!</definedName>
    <definedName name="EVNFXMay">#REF!</definedName>
    <definedName name="EVNFXNov" localSheetId="0">#REF!</definedName>
    <definedName name="EVNFXNov">#REF!</definedName>
    <definedName name="EVNFXOct" localSheetId="0">#REF!</definedName>
    <definedName name="EVNFXOct">#REF!</definedName>
    <definedName name="EVNFXSep" localSheetId="0">#REF!</definedName>
    <definedName name="EVNFXSep">#REF!</definedName>
    <definedName name="EVTxApr" localSheetId="0">#REF!</definedName>
    <definedName name="EVTxApr">#REF!</definedName>
    <definedName name="EVTxAug" localSheetId="0">#REF!</definedName>
    <definedName name="EVTxAug">#REF!</definedName>
    <definedName name="EVTxDev" localSheetId="0">#REF!</definedName>
    <definedName name="EVTxDev">#REF!</definedName>
    <definedName name="EVTxFeb" localSheetId="0">#REF!</definedName>
    <definedName name="EVTxFeb">#REF!</definedName>
    <definedName name="EVTxJan" localSheetId="0">#REF!</definedName>
    <definedName name="EVTxJan">#REF!</definedName>
    <definedName name="EVTxJul" localSheetId="0">#REF!</definedName>
    <definedName name="EVTxJul">#REF!</definedName>
    <definedName name="EVTxJun" localSheetId="0">#REF!</definedName>
    <definedName name="EVTxJun">#REF!</definedName>
    <definedName name="EVTxMar" localSheetId="0">#REF!</definedName>
    <definedName name="EVTxMar">#REF!</definedName>
    <definedName name="EVTxMay" localSheetId="0">#REF!</definedName>
    <definedName name="EVTxMay">#REF!</definedName>
    <definedName name="EVTxNApr" localSheetId="0">#REF!</definedName>
    <definedName name="EVTxNApr">#REF!</definedName>
    <definedName name="EVTxNAug" localSheetId="0">#REF!</definedName>
    <definedName name="EVTxNAug">#REF!</definedName>
    <definedName name="EVTxNDec" localSheetId="0">#REF!</definedName>
    <definedName name="EVTxNDec">#REF!</definedName>
    <definedName name="EVTxNFeb" localSheetId="0">#REF!</definedName>
    <definedName name="EVTxNFeb">#REF!</definedName>
    <definedName name="EVTxNJan" localSheetId="0">#REF!</definedName>
    <definedName name="EVTxNJan">#REF!</definedName>
    <definedName name="EVTxNJul" localSheetId="0">#REF!</definedName>
    <definedName name="EVTxNJul">#REF!</definedName>
    <definedName name="EVTxNJun" localSheetId="0">#REF!</definedName>
    <definedName name="EVTxNJun">#REF!</definedName>
    <definedName name="EVTxNMar" localSheetId="0">#REF!</definedName>
    <definedName name="EVTxNMar">#REF!</definedName>
    <definedName name="EVTxNMay" localSheetId="0">#REF!</definedName>
    <definedName name="EVTxNMay">#REF!</definedName>
    <definedName name="EVTxNNov" localSheetId="0">#REF!</definedName>
    <definedName name="EVTxNNov">#REF!</definedName>
    <definedName name="EVTxNOct" localSheetId="0">#REF!</definedName>
    <definedName name="EVTxNOct">#REF!</definedName>
    <definedName name="EVTxNov" localSheetId="0">#REF!</definedName>
    <definedName name="EVTxNov">#REF!</definedName>
    <definedName name="EVTxNSep" localSheetId="0">#REF!</definedName>
    <definedName name="EVTxNSep">#REF!</definedName>
    <definedName name="EVTxOct" localSheetId="0">#REF!</definedName>
    <definedName name="EVTxOct">#REF!</definedName>
    <definedName name="EVTxSep" localSheetId="0">#REF!</definedName>
    <definedName name="EVTxSep">#REF!</definedName>
    <definedName name="ewr" localSheetId="0">[7]ЯНВАРЬ!#REF!</definedName>
    <definedName name="ewr">[7]ЯНВАРЬ!#REF!</definedName>
    <definedName name="Excel_BuiltIn__FilterDatabase_5" localSheetId="0">#REF!</definedName>
    <definedName name="Excel_BuiltIn__FilterDatabase_5">#REF!</definedName>
    <definedName name="Excel_BuiltIn_Print_Area_1" localSheetId="0">#REF!</definedName>
    <definedName name="Excel_BuiltIn_Print_Area_1">#REF!</definedName>
    <definedName name="Excel_BuiltIn_Print_Titles_1">#REF!</definedName>
    <definedName name="Excel_BuiltIn_Print_Titles_11" localSheetId="0">[65]прочие!#REF!</definedName>
    <definedName name="Excel_BuiltIn_Print_Titles_11">[65]прочие!#REF!</definedName>
    <definedName name="exch_rate_apr_98" localSheetId="0">#REF!</definedName>
    <definedName name="exch_rate_apr_98">#REF!</definedName>
    <definedName name="exch_rate_aug_98" localSheetId="0">#REF!</definedName>
    <definedName name="exch_rate_aug_98">#REF!</definedName>
    <definedName name="exch_rate_dec" localSheetId="0">#REF!</definedName>
    <definedName name="exch_rate_dec">#REF!</definedName>
    <definedName name="exch_rate_dec_98" localSheetId="0">#REF!</definedName>
    <definedName name="exch_rate_dec_98">#REF!</definedName>
    <definedName name="exch_rate_feb" localSheetId="0">#REF!</definedName>
    <definedName name="exch_rate_feb">#REF!</definedName>
    <definedName name="exch_rate_jan">'[66]altai income statement'!$A$1</definedName>
    <definedName name="exch_rate_jan_98" localSheetId="0">#REF!</definedName>
    <definedName name="exch_rate_jan_98">#REF!</definedName>
    <definedName name="exch_rate_july_98" localSheetId="0">#REF!</definedName>
    <definedName name="exch_rate_july_98">#REF!</definedName>
    <definedName name="exch_rate_jun_98" localSheetId="0">#REF!</definedName>
    <definedName name="exch_rate_jun_98">#REF!</definedName>
    <definedName name="exch_rate_may_98" localSheetId="0">#REF!</definedName>
    <definedName name="exch_rate_may_98">#REF!</definedName>
    <definedName name="exch_rate_mch_98" localSheetId="0">#REF!</definedName>
    <definedName name="exch_rate_mch_98">#REF!</definedName>
    <definedName name="exch_rate_nov" localSheetId="0">#REF!</definedName>
    <definedName name="exch_rate_nov">#REF!</definedName>
    <definedName name="exch_rate_nov_98" localSheetId="0">#REF!</definedName>
    <definedName name="exch_rate_nov_98">#REF!</definedName>
    <definedName name="exch_rate_oct_98" localSheetId="0">#REF!</definedName>
    <definedName name="exch_rate_oct_98">#REF!</definedName>
    <definedName name="exch_rate_sept" localSheetId="0">#REF!</definedName>
    <definedName name="exch_rate_sept">#REF!</definedName>
    <definedName name="EXCHANGE" localSheetId="0">#REF!</definedName>
    <definedName name="EXCHANGE">#REF!</definedName>
    <definedName name="exchangerate1">[42]Input!$B$18</definedName>
    <definedName name="exchangerate2">[42]Input!$C$18</definedName>
    <definedName name="exchangerate3">[42]Input!$D$18</definedName>
    <definedName name="exchangerates" localSheetId="0">#REF!</definedName>
    <definedName name="exchangerates">#REF!</definedName>
    <definedName name="EXISTL3">'[5]P&amp;L CCI Detail'!$T$27</definedName>
    <definedName name="EXISTL4">'[5]P&amp;L CCI Detail'!$T$35</definedName>
    <definedName name="EXISTL5">'[5]P&amp;L CCI Detail'!$T$41</definedName>
    <definedName name="Expense" localSheetId="0">#REF!</definedName>
    <definedName name="Expense">#REF!</definedName>
    <definedName name="explor" localSheetId="0">#REF!</definedName>
    <definedName name="explor">#REF!</definedName>
    <definedName name="explorbv" localSheetId="0">#REF!</definedName>
    <definedName name="explorbv">#REF!</definedName>
    <definedName name="explorbvusd" localSheetId="0">#REF!</definedName>
    <definedName name="explorbvusd">#REF!</definedName>
    <definedName name="explorusd" localSheetId="0">#REF!</definedName>
    <definedName name="explorusd">#REF!</definedName>
    <definedName name="EXR.4Q.06" localSheetId="0">#REF!</definedName>
    <definedName name="EXR.4Q.06">#REF!</definedName>
    <definedName name="EXR.YTD.0205" localSheetId="0">#REF!</definedName>
    <definedName name="EXR.YTD.0205">#REF!</definedName>
    <definedName name="EXR.YTD.0206" localSheetId="0">#REF!</definedName>
    <definedName name="EXR.YTD.0206">#REF!</definedName>
    <definedName name="EXR.YTD.0207" localSheetId="0">#REF!</definedName>
    <definedName name="EXR.YTD.0207">#REF!</definedName>
    <definedName name="EXR.YTD.0208" localSheetId="0">#REF!</definedName>
    <definedName name="EXR.YTD.0208">#REF!</definedName>
    <definedName name="EXR.YTD.0305" localSheetId="0">#REF!</definedName>
    <definedName name="EXR.YTD.0305">#REF!</definedName>
    <definedName name="EXR.YTD.0306" localSheetId="0">#REF!</definedName>
    <definedName name="EXR.YTD.0306">#REF!</definedName>
    <definedName name="EXR.YTD.0307" localSheetId="0">#REF!</definedName>
    <definedName name="EXR.YTD.0307">#REF!</definedName>
    <definedName name="EXR.YTD.0308" localSheetId="0">#REF!</definedName>
    <definedName name="EXR.YTD.0308">#REF!</definedName>
    <definedName name="EXR.YTD.0405" localSheetId="0">#REF!</definedName>
    <definedName name="EXR.YTD.0405">#REF!</definedName>
    <definedName name="EXR.YTD.0406" localSheetId="0">#REF!</definedName>
    <definedName name="EXR.YTD.0406">#REF!</definedName>
    <definedName name="EXR.YTD.0407" localSheetId="0">#REF!</definedName>
    <definedName name="EXR.YTD.0407">#REF!</definedName>
    <definedName name="EXR.YTD.0408" localSheetId="0">#REF!</definedName>
    <definedName name="EXR.YTD.0408">#REF!</definedName>
    <definedName name="EXR.YTD.0505" localSheetId="0">#REF!</definedName>
    <definedName name="EXR.YTD.0505">#REF!</definedName>
    <definedName name="EXR.YTD.0506" localSheetId="0">#REF!</definedName>
    <definedName name="EXR.YTD.0506">#REF!</definedName>
    <definedName name="EXR.YTD.0507" localSheetId="0">#REF!</definedName>
    <definedName name="EXR.YTD.0507">#REF!</definedName>
    <definedName name="EXR.YTD.0508" localSheetId="0">#REF!</definedName>
    <definedName name="EXR.YTD.0508">#REF!</definedName>
    <definedName name="EXR.YTD.0605" localSheetId="0">#REF!</definedName>
    <definedName name="EXR.YTD.0605">#REF!</definedName>
    <definedName name="EXR.YTD.0606" localSheetId="0">#REF!</definedName>
    <definedName name="EXR.YTD.0606">#REF!</definedName>
    <definedName name="EXR.YTD.0607" localSheetId="0">#REF!</definedName>
    <definedName name="EXR.YTD.0607">#REF!</definedName>
    <definedName name="EXR.YTD.0608" localSheetId="0">#REF!</definedName>
    <definedName name="EXR.YTD.0608">#REF!</definedName>
    <definedName name="EXR.YTD.0705" localSheetId="0">#REF!</definedName>
    <definedName name="EXR.YTD.0705">#REF!</definedName>
    <definedName name="EXR.YTD.0706" localSheetId="0">#REF!</definedName>
    <definedName name="EXR.YTD.0706">#REF!</definedName>
    <definedName name="EXR.YTD.0707" localSheetId="0">#REF!</definedName>
    <definedName name="EXR.YTD.0707">#REF!</definedName>
    <definedName name="EXR.YTD.0708" localSheetId="0">#REF!</definedName>
    <definedName name="EXR.YTD.0708">#REF!</definedName>
    <definedName name="EXR.YTD.0805" localSheetId="0">#REF!</definedName>
    <definedName name="EXR.YTD.0805">#REF!</definedName>
    <definedName name="EXR.YTD.0806" localSheetId="0">#REF!</definedName>
    <definedName name="EXR.YTD.0806">#REF!</definedName>
    <definedName name="EXR.YTD.0807" localSheetId="0">#REF!</definedName>
    <definedName name="EXR.YTD.0807">#REF!</definedName>
    <definedName name="EXR.YTD.0808" localSheetId="0">#REF!</definedName>
    <definedName name="EXR.YTD.0808">#REF!</definedName>
    <definedName name="EXR.YTD.0905" localSheetId="0">#REF!</definedName>
    <definedName name="EXR.YTD.0905">#REF!</definedName>
    <definedName name="EXR.YTD.0906" localSheetId="0">#REF!</definedName>
    <definedName name="EXR.YTD.0906">#REF!</definedName>
    <definedName name="EXR.YTD.0907" localSheetId="0">#REF!</definedName>
    <definedName name="EXR.YTD.0907">#REF!</definedName>
    <definedName name="EXR.YTD.1005" localSheetId="0">#REF!</definedName>
    <definedName name="EXR.YTD.1005">#REF!</definedName>
    <definedName name="EXR.YTD.1006" localSheetId="0">#REF!</definedName>
    <definedName name="EXR.YTD.1006">#REF!</definedName>
    <definedName name="EXR.YTD.1007" localSheetId="0">#REF!</definedName>
    <definedName name="EXR.YTD.1007">#REF!</definedName>
    <definedName name="EXR.YTD.1105" localSheetId="0">#REF!</definedName>
    <definedName name="EXR.YTD.1105">#REF!</definedName>
    <definedName name="EXR.YTD.1106" localSheetId="0">#REF!</definedName>
    <definedName name="EXR.YTD.1106">#REF!</definedName>
    <definedName name="EXR.YTD.1107" localSheetId="0">#REF!</definedName>
    <definedName name="EXR.YTD.1107">#REF!</definedName>
    <definedName name="EXR.YTD.1205" localSheetId="0">#REF!</definedName>
    <definedName name="EXR.YTD.1205">#REF!</definedName>
    <definedName name="EXR.YTD.1206" localSheetId="0">#REF!</definedName>
    <definedName name="EXR.YTD.1206">#REF!</definedName>
    <definedName name="EXR.YTD.1207" localSheetId="0">#REF!</definedName>
    <definedName name="EXR.YTD.1207">#REF!</definedName>
    <definedName name="ExRate">[67]Summary!$W$8</definedName>
    <definedName name="extraction">[44]Master!$F$13</definedName>
    <definedName name="f" localSheetId="0">#REF!</definedName>
    <definedName name="f">#REF!</definedName>
    <definedName name="F_BALANCE" localSheetId="0">#REF!</definedName>
    <definedName name="F_BALANCE">#REF!</definedName>
    <definedName name="f_capital" localSheetId="0">#REF!</definedName>
    <definedName name="f_capital">#REF!</definedName>
    <definedName name="F_CASH" localSheetId="0">#REF!</definedName>
    <definedName name="F_CASH">#REF!</definedName>
    <definedName name="f_econ_profit" localSheetId="0">#REF!</definedName>
    <definedName name="f_econ_profit">#REF!</definedName>
    <definedName name="F_FINANCE" localSheetId="0">#REF!</definedName>
    <definedName name="F_FINANCE">#REF!</definedName>
    <definedName name="f_free_cash_flow" localSheetId="0">#REF!</definedName>
    <definedName name="f_free_cash_flow">#REF!</definedName>
    <definedName name="F_INCOME" localSheetId="0">#REF!</definedName>
    <definedName name="F_INCOME">#REF!</definedName>
    <definedName name="F_INVEST" localSheetId="0">#REF!</definedName>
    <definedName name="F_INVEST">#REF!</definedName>
    <definedName name="f_manual" localSheetId="0">#REF!</definedName>
    <definedName name="f_manual">#REF!</definedName>
    <definedName name="F_NOPLAT" localSheetId="0">#REF!</definedName>
    <definedName name="F_NOPLAT">#REF!</definedName>
    <definedName name="F_OPERATING" localSheetId="0">#REF!</definedName>
    <definedName name="F_OPERATING">#REF!</definedName>
    <definedName name="f_ratios" localSheetId="0">#REF!</definedName>
    <definedName name="f_ratios">#REF!</definedName>
    <definedName name="F_RESULTS" localSheetId="0">#REF!</definedName>
    <definedName name="F_RESULTS">#REF!</definedName>
    <definedName name="f_roic" localSheetId="0">#REF!</definedName>
    <definedName name="f_roic">#REF!</definedName>
    <definedName name="F_SUP_CALC" localSheetId="0">#REF!</definedName>
    <definedName name="F_SUP_CALC">#REF!</definedName>
    <definedName name="f_valuation" localSheetId="0">#REF!</definedName>
    <definedName name="f_valuation">#REF!</definedName>
    <definedName name="FACTORS" localSheetId="0">#REF!</definedName>
    <definedName name="FACTORS">#REF!</definedName>
    <definedName name="far" localSheetId="0">#REF!</definedName>
    <definedName name="far">#REF!</definedName>
    <definedName name="FBASE" localSheetId="0">#REF!</definedName>
    <definedName name="FBASE">#REF!</definedName>
    <definedName name="fc" localSheetId="0">[1]Assumptions!#REF!</definedName>
    <definedName name="fc">[1]Assumptions!#REF!</definedName>
    <definedName name="FCAPRACT">'[1]Cashflow Forecast Port'!$I$43:$I$44</definedName>
    <definedName name="FCAPRBUD">'[1]Cashflow Forecast Port'!$I$26:$I$31</definedName>
    <definedName name="FCASHTAX" localSheetId="0">#REF!</definedName>
    <definedName name="FCASHTAX">#REF!</definedName>
    <definedName name="FCAUGACT">'[1]Cashflow Forecast Port'!$Q$43:$Q$44</definedName>
    <definedName name="FCAUGBUD">'[1]Cashflow Forecast Port'!$Q$26:$Q$31</definedName>
    <definedName name="FCDECACT">'[1]Cashflow Forecast Port'!$Y$43:$Y$44</definedName>
    <definedName name="FCDECBUD">'[1]Cashflow Forecast Port'!$Y$26:$Y$31</definedName>
    <definedName name="FCFEBACT">'[1]Cashflow Forecast Port'!$E$43:$E$44</definedName>
    <definedName name="FCFEBBUD">'[1]Cashflow Forecast Port'!$E$26:$E$31</definedName>
    <definedName name="FCJANACT">'[1]Cashflow Forecast Port'!$C$43:$C$44</definedName>
    <definedName name="FCJANBUD">'[1]Cashflow Forecast Port'!$C$26:$C$31</definedName>
    <definedName name="FCJULACT">'[1]Cashflow Forecast Port'!$O$43:$O$44</definedName>
    <definedName name="FCJULBUD">'[1]Cashflow Forecast Port'!$O$26:$O$31</definedName>
    <definedName name="FCJUNACT">'[1]Cashflow Forecast Port'!$M$43:$M$44</definedName>
    <definedName name="FCJUNBUD">'[1]Cashflow Forecast Port'!$M$26:$M$31</definedName>
    <definedName name="FCMARACT">'[1]Cashflow Forecast Port'!$G$43:$G$44</definedName>
    <definedName name="FCMARBUD">'[1]Cashflow Forecast Port'!$G$26:$G$31</definedName>
    <definedName name="FCMAYACT">'[1]Cashflow Forecast Port'!$K$43:$K$44</definedName>
    <definedName name="FCMAYBUD">'[1]Cashflow Forecast Port'!$K$26:$K$31</definedName>
    <definedName name="FCNOVACT">'[1]Cashflow Forecast Port'!$W$43:$W$44</definedName>
    <definedName name="FCNOVBUD">'[1]Cashflow Forecast Port'!$W$26:$W$31</definedName>
    <definedName name="FCOCTACT">'[1]Cashflow Forecast Port'!$U$43:$U$44</definedName>
    <definedName name="FCOCTBUD">'[1]Cashflow Forecast Port'!$U$26:$U$31</definedName>
    <definedName name="FCOGS" localSheetId="0">#REF!</definedName>
    <definedName name="FCOGS">#REF!</definedName>
    <definedName name="FCONSTANT" localSheetId="0">#REF!</definedName>
    <definedName name="FCONSTANT">#REF!</definedName>
    <definedName name="FCSEPACT">'[1]Cashflow Forecast Port'!$S$43:$S$44</definedName>
    <definedName name="FCSEPBUD">'[1]Cashflow Forecast Port'!$S$26:$S$31</definedName>
    <definedName name="FDEPRECIATION" localSheetId="0">#REF!</definedName>
    <definedName name="FDEPRECIATION">#REF!</definedName>
    <definedName name="fdnj" localSheetId="0">#REF!</definedName>
    <definedName name="fdnj">#REF!</definedName>
    <definedName name="FebL3" localSheetId="0">#REF!</definedName>
    <definedName name="FebL3">#REF!</definedName>
    <definedName name="FebL4" localSheetId="0">#REF!</definedName>
    <definedName name="FebL4">#REF!</definedName>
    <definedName name="FebL5" localSheetId="0">#REF!</definedName>
    <definedName name="FebL5">#REF!</definedName>
    <definedName name="FebNI1" localSheetId="0">#REF!</definedName>
    <definedName name="FebNI1">#REF!</definedName>
    <definedName name="FebNI2" localSheetId="0">#REF!</definedName>
    <definedName name="FebNI2">#REF!</definedName>
    <definedName name="FebNI3" localSheetId="0">#REF!</definedName>
    <definedName name="FebNI3">#REF!</definedName>
    <definedName name="FebNI4" localSheetId="0">#REF!</definedName>
    <definedName name="FebNI4">#REF!</definedName>
    <definedName name="FebNI5" localSheetId="0">#REF!</definedName>
    <definedName name="FebNI5">#REF!</definedName>
    <definedName name="February_Days" localSheetId="0">#REF!</definedName>
    <definedName name="February_Days">#REF!</definedName>
    <definedName name="Fed_tax">'[2]Finance data'!$F$100</definedName>
    <definedName name="fedrate">'[2]MODEL INPUTS'!$J$16</definedName>
    <definedName name="FedTax">'[2]Finance &amp; Economic Data'!$E$112</definedName>
    <definedName name="ferias" localSheetId="0">#REF!</definedName>
    <definedName name="ferias">#REF!</definedName>
    <definedName name="fernanda">[1]Sheet3!$C$57</definedName>
    <definedName name="fest_annuitet_summe" localSheetId="0">#REF!</definedName>
    <definedName name="fest_annuitet_summe">#REF!</definedName>
    <definedName name="fest_tilgung" localSheetId="0">#REF!</definedName>
    <definedName name="fest_tilgung">#REF!</definedName>
    <definedName name="ffffff" localSheetId="0" hidden="1">{#N/A,#N/A,FALSE,"Aging Summary";#N/A,#N/A,FALSE,"Ratio Analysis";#N/A,#N/A,FALSE,"Test 120 Day Accts";#N/A,#N/A,FALSE,"Tickmarks"}</definedName>
    <definedName name="ffffff" hidden="1">{#N/A,#N/A,FALSE,"Aging Summary";#N/A,#N/A,FALSE,"Ratio Analysis";#N/A,#N/A,FALSE,"Test 120 Day Accts";#N/A,#N/A,FALSE,"Tickmarks"}</definedName>
    <definedName name="FFINANCE" localSheetId="0">#REF!</definedName>
    <definedName name="FFINANCE">#REF!</definedName>
    <definedName name="ffk" localSheetId="0">[7]ЯНВАРЬ!#REF!</definedName>
    <definedName name="ffk">[7]ЯНВАРЬ!#REF!</definedName>
    <definedName name="fg" hidden="1">{#N/A,#N/A,FALSE,"Supuestos";#N/A,#N/A,FALSE,"Totales";#N/A,#N/A,FALSE,"UTE TDF";#N/A,#N/A,FALSE,"C. AUSTRAL";#N/A,#N/A,FALSE,"L. ATRAVESADO";#N/A,#N/A,FALSE,"FERNANDEZ  ORO";#N/A,#N/A,FALSE,"PORTEZUELOS";#N/A,#N/A,FALSE,"25 MM";#N/A,#N/A,FALSE,"SAN ROQUE";#N/A,#N/A,FALSE,"A.  PICHANA"}</definedName>
    <definedName name="FGROWTH" localSheetId="0">#REF!</definedName>
    <definedName name="FGROWTH">#REF!</definedName>
    <definedName name="fgts" localSheetId="0">#REF!</definedName>
    <definedName name="fgts">#REF!</definedName>
    <definedName name="Fibor_Rate_12" localSheetId="0">#REF!</definedName>
    <definedName name="Fibor_Rate_12">#REF!</definedName>
    <definedName name="Fibor_Rate_3" localSheetId="0">#REF!</definedName>
    <definedName name="Fibor_Rate_3">#REF!</definedName>
    <definedName name="Fibor_Rate_6" localSheetId="0">#REF!</definedName>
    <definedName name="Fibor_Rate_6">#REF!</definedName>
    <definedName name="fieldequip" localSheetId="0">#REF!</definedName>
    <definedName name="fieldequip">#REF!</definedName>
    <definedName name="FILE" localSheetId="0">#REF!</definedName>
    <definedName name="FILE">#REF!</definedName>
    <definedName name="FINANCE" localSheetId="0">#REF!</definedName>
    <definedName name="FINANCE">#REF!</definedName>
    <definedName name="finance2" localSheetId="0" hidden="1">{"Finance 1",#N/A,FALSE,"FINANCE.XLS";"Finance 2",#N/A,FALSE,"FINANCE.XLS";"Finance 3",#N/A,FALSE,"FINANCE.XLS";"Finance 4",#N/A,FALSE,"FINANCE.XLS";"Finance 5",#N/A,FALSE,"FINANCE.XLS";"Finance 6",#N/A,FALSE,"FINANCE.XLS";"Finance 7",#N/A,FALSE,"FINANCE.XLS";"Finance 8",#N/A,FALSE,"FINANCE.XLS"}</definedName>
    <definedName name="finance2" hidden="1">{"Finance 1",#N/A,FALSE,"FINANCE.XLS";"Finance 2",#N/A,FALSE,"FINANCE.XLS";"Finance 3",#N/A,FALSE,"FINANCE.XLS";"Finance 4",#N/A,FALSE,"FINANCE.XLS";"Finance 5",#N/A,FALSE,"FINANCE.XLS";"Finance 6",#N/A,FALSE,"FINANCE.XLS";"Finance 7",#N/A,FALSE,"FINANCE.XLS";"Finance 8",#N/A,FALSE,"FINANCE.XLS"}</definedName>
    <definedName name="financeusd" localSheetId="0">#REF!</definedName>
    <definedName name="financeusd">#REF!</definedName>
    <definedName name="finclose" localSheetId="0">[2]Inputs!#REF!</definedName>
    <definedName name="finclose">[2]Inputs!#REF!</definedName>
    <definedName name="FINCREASED" localSheetId="0">#REF!</definedName>
    <definedName name="FINCREASED">#REF!</definedName>
    <definedName name="FINETOTHER" localSheetId="0">#REF!</definedName>
    <definedName name="FINETOTHER">#REF!</definedName>
    <definedName name="FINETPPE" localSheetId="0">#REF!</definedName>
    <definedName name="FINETPPE">#REF!</definedName>
    <definedName name="FInst" localSheetId="0">#REF!</definedName>
    <definedName name="FInst">#REF!</definedName>
    <definedName name="FINTENSITY" localSheetId="0">#REF!</definedName>
    <definedName name="FINTENSITY">#REF!</definedName>
    <definedName name="FINVESTMENT" localSheetId="0">#REF!</definedName>
    <definedName name="FINVESTMENT">#REF!</definedName>
    <definedName name="FINVESTYEARS" localSheetId="0">#REF!</definedName>
    <definedName name="FINVESTYEARS">#REF!</definedName>
    <definedName name="FIRM_ENERGY_PAY" localSheetId="0">#REF!</definedName>
    <definedName name="FIRM_ENERGY_PAY">#REF!</definedName>
    <definedName name="FIRM_ESC" localSheetId="0">#REF!</definedName>
    <definedName name="FIRM_ESC">#REF!</definedName>
    <definedName name="first14">#N/A</definedName>
    <definedName name="first15">#N/A</definedName>
    <definedName name="FISCAL_YEARS" localSheetId="0">#REF!</definedName>
    <definedName name="FISCAL_YEARS">#REF!</definedName>
    <definedName name="Fittings" localSheetId="0">#REF!</definedName>
    <definedName name="Fittings">#REF!</definedName>
    <definedName name="FIWORKING" localSheetId="0">#REF!</definedName>
    <definedName name="FIWORKING">#REF!</definedName>
    <definedName name="FixedAssetsAmortazRatePercent" localSheetId="0">[25]Assumption!#REF!</definedName>
    <definedName name="FixedAssetsAmortazRatePercent">[25]Assumption!#REF!</definedName>
    <definedName name="fixedoandm" localSheetId="0">[2]Inputs!#REF!</definedName>
    <definedName name="fixedoandm">[2]Inputs!#REF!</definedName>
    <definedName name="FIXGAS" localSheetId="0">#REF!</definedName>
    <definedName name="FIXGAS">#REF!</definedName>
    <definedName name="FIXGASESC" localSheetId="0">#REF!</definedName>
    <definedName name="FIXGASESC">#REF!</definedName>
    <definedName name="fixoandmcost" localSheetId="0">#REF!</definedName>
    <definedName name="fixoandmcost">#REF!</definedName>
    <definedName name="floc">[10]PDC_Worksheet!$E$104</definedName>
    <definedName name="FLOODLIGHT" localSheetId="0">#REF!</definedName>
    <definedName name="FLOODLIGHT">#REF!</definedName>
    <definedName name="FloodPowerPurchaseDays">[24]Assumption!$E$30:$AV$30</definedName>
    <definedName name="FloodPowerPurchasekWh" localSheetId="0">#REF!</definedName>
    <definedName name="FloodPowerPurchasekWh">#REF!</definedName>
    <definedName name="FloodPowerPurchaseMW">[24]Assumption!$E$29:$AV$29</definedName>
    <definedName name="FloodPowerPurchaseTariffFromAltaiKzt">[24]Assumption!$E$58:$AV$58</definedName>
    <definedName name="FLOW" localSheetId="0">#REF!</definedName>
    <definedName name="FLOW">#REF!</definedName>
    <definedName name="flujo2" localSheetId="0" hidden="1">{"FLUJO DE CAJA",#N/A,FALSE,"Hoja1";"ANEXOS FLUJO",#N/A,FALSE,"Hoja1"}</definedName>
    <definedName name="flujo2" hidden="1">{"FLUJO DE CAJA",#N/A,FALSE,"Hoja1";"ANEXOS FLUJO",#N/A,FALSE,"Hoja1"}</definedName>
    <definedName name="FLUXO2" localSheetId="0">'[1]Sul Summary_ Arlington'!#REF!</definedName>
    <definedName name="FLUXO2">'[1]Sul Summary_ Arlington'!#REF!</definedName>
    <definedName name="fluxo5" localSheetId="0">'[1]Sul Summary_ Arlington'!#REF!</definedName>
    <definedName name="fluxo5">'[1]Sul Summary_ Arlington'!#REF!</definedName>
    <definedName name="FMARGIN" localSheetId="0">#REF!</definedName>
    <definedName name="FMARGIN">#REF!</definedName>
    <definedName name="FNETPPE" localSheetId="0">#REF!</definedName>
    <definedName name="FNETPPE">#REF!</definedName>
    <definedName name="FNOPLAT" localSheetId="0">#REF!</definedName>
    <definedName name="FNOPLAT">#REF!</definedName>
    <definedName name="FOLHASE1">'[1]DESPESAS 2002_BÁSICO'!$B$5:$H$46,'[1]DESPESAS 2002_BÁSICO'!$B$49:$H$90,'[1]DESPESAS 2002_BÁSICO'!$B$93:$H$134,'[1]DESPESAS 2002_BÁSICO'!$B$137:$H$178,'[1]DESPESAS 2002_BÁSICO'!$B$181:$H$222,'[1]DESPESAS 2002_BÁSICO'!$B$225:$H$266,'[1]DESPESAS 2002_BÁSICO'!$B$269:$H$310,'[1]DESPESAS 2002_BÁSICO'!$B$313:$H$354</definedName>
    <definedName name="FOLHASE2">'[1]DESPESAS 2002_BÁSICO'!$B$687:$H$728,'[1]DESPESAS 2002_BÁSICO'!$B$357:$H$376,'[1]DESPESAS 2002_BÁSICO'!$B$379:$H$398,'[1]DESPESAS 2002_BÁSICO'!$B$731:$H$772</definedName>
    <definedName name="FOLHASUL">'[1]DESPESAS 2002_BÁSICO'!$B$401:$H$442,'[1]DESPESAS 2002_BÁSICO'!$B$445:$H$486,'[1]DESPESAS 2002_BÁSICO'!$B$489:$H$662,'[1]DESPESAS 2002_BÁSICO'!$B$665:$H$684,'[1]DESPESAS 2002_BÁSICO'!$B$511:$H$552,'[1]DESPESAS 2002_BÁSICO'!$B$555:$H$618</definedName>
    <definedName name="FOPERATING" localSheetId="0">#REF!</definedName>
    <definedName name="FOPERATING">#REF!</definedName>
    <definedName name="FORE_ALL" localSheetId="0">#REF!</definedName>
    <definedName name="FORE_ALL">#REF!</definedName>
    <definedName name="FORECASTPPIICLF">#N/A</definedName>
    <definedName name="Format0Dec">[31]SMSTemp!$B$15</definedName>
    <definedName name="Format2Dec">[31]SMSTemp!$B$13</definedName>
    <definedName name="FOSTI" localSheetId="0">#REF!</definedName>
    <definedName name="FOSTI">#REF!</definedName>
    <definedName name="FOSTII" localSheetId="0">#REF!</definedName>
    <definedName name="FOSTII">#REF!</definedName>
    <definedName name="FOTHER" localSheetId="0">#REF!</definedName>
    <definedName name="FOTHER">#REF!</definedName>
    <definedName name="FPG" localSheetId="0">#REF!</definedName>
    <definedName name="FPG">#REF!</definedName>
    <definedName name="FPipVal" localSheetId="0">#REF!</definedName>
    <definedName name="FPipVal">#REF!</definedName>
    <definedName name="FPlate" localSheetId="0">#REF!</definedName>
    <definedName name="FPlate">#REF!</definedName>
    <definedName name="FPREROIC" localSheetId="0">#REF!</definedName>
    <definedName name="FPREROIC">#REF!</definedName>
    <definedName name="FRAMESIZE" localSheetId="0">#REF!</definedName>
    <definedName name="FRAMESIZE">#REF!</definedName>
    <definedName name="free_cash_flow" localSheetId="0">#REF!</definedName>
    <definedName name="free_cash_flow">#REF!</definedName>
    <definedName name="Frequency" localSheetId="0">[68]System!#REF!</definedName>
    <definedName name="Frequency">[68]System!#REF!</definedName>
    <definedName name="Frequesncy" localSheetId="0">[68]System!#REF!</definedName>
    <definedName name="Frequesncy">[68]System!#REF!</definedName>
    <definedName name="FROIC" localSheetId="0">#REF!</definedName>
    <definedName name="FROIC">#REF!</definedName>
    <definedName name="FROICYEARS" localSheetId="0">#REF!</definedName>
    <definedName name="FROICYEARS">#REF!</definedName>
    <definedName name="FSG_A" localSheetId="0">#REF!</definedName>
    <definedName name="FSG_A">#REF!</definedName>
    <definedName name="FSteel" localSheetId="0">#REF!</definedName>
    <definedName name="FSteel">#REF!</definedName>
    <definedName name="FSup" localSheetId="0">#REF!</definedName>
    <definedName name="FSup">#REF!</definedName>
    <definedName name="FTC_Share">'[26]#REF'!$F$16</definedName>
    <definedName name="FTU_COST" localSheetId="0">#REF!</definedName>
    <definedName name="FTU_COST">#REF!</definedName>
    <definedName name="FTU_ESC" localSheetId="0">#REF!</definedName>
    <definedName name="FTU_ESC">#REF!</definedName>
    <definedName name="FTURNOVER" localSheetId="0">#REF!</definedName>
    <definedName name="FTURNOVER">#REF!</definedName>
    <definedName name="Fuel_conversion_factor" localSheetId="0">[69]Assumptions!#REF!</definedName>
    <definedName name="Fuel_conversion_factor">[69]Assumptions!#REF!</definedName>
    <definedName name="Fuel_Cost_annual_excalation" localSheetId="0">[2]SHELL!#REF!</definedName>
    <definedName name="Fuel_Cost_annual_excalation">[2]SHELL!#REF!</definedName>
    <definedName name="Fuel_costs" localSheetId="0">[69]Assumptions!#REF!</definedName>
    <definedName name="Fuel_costs">[69]Assumptions!#REF!</definedName>
    <definedName name="Fuel_Price_Esc">'[26]#REF'!$G$20</definedName>
    <definedName name="Fuel_Transp_Esc">'[26]#REF'!$G$21</definedName>
    <definedName name="FuelChg">'[26]#REF'!$A$58:$IV$58</definedName>
    <definedName name="fuelcost" localSheetId="0">#REF!</definedName>
    <definedName name="fuelcost">#REF!</definedName>
    <definedName name="FuelOilAditionalPurchaseTon">[24]Assumption!$E$117:$AV$117</definedName>
    <definedName name="FuelOilCostKzt">[24]Calculations!$E$286:$AV$286</definedName>
    <definedName name="FuelOilPriceAdditionalKztTon">[24]Assumption!$E$118:$AV$118</definedName>
    <definedName name="FuelOilPriceKztTon">[24]Assumption!$E$116:$AV$116</definedName>
    <definedName name="fuelrequired" localSheetId="0">#REF!</definedName>
    <definedName name="fuelrequired">#REF!</definedName>
    <definedName name="Full_Print" localSheetId="0">#REF!</definedName>
    <definedName name="Full_Print">#REF!</definedName>
    <definedName name="FURNAS" localSheetId="0">#REF!</definedName>
    <definedName name="FURNAS">#REF!</definedName>
    <definedName name="furnas_itaipú" localSheetId="0">#REF!</definedName>
    <definedName name="furnas_itaipú">#REF!</definedName>
    <definedName name="futuresLib" localSheetId="0">#REF!</definedName>
    <definedName name="futuresLib">#REF!</definedName>
    <definedName name="FWORKING" localSheetId="0">#REF!</definedName>
    <definedName name="FWORKING">#REF!</definedName>
    <definedName name="fx" localSheetId="0">#REF!</definedName>
    <definedName name="fx">#REF!</definedName>
    <definedName name="FXNTot">'[5]P&amp;L CCI Detail'!$T$208</definedName>
    <definedName name="FXTot">'[5]P&amp;L CCI Detail'!$T$172</definedName>
    <definedName name="FYF_Capex">'[40]Thresholds for variances'!$F$20</definedName>
    <definedName name="FYF_Cash">'[40]Thresholds for variances'!$F$19</definedName>
    <definedName name="FYF_CFO">'[40]Thresholds for variances'!$F$21</definedName>
    <definedName name="FYF_EE">'[40]Thresholds for variances'!$F$16</definedName>
    <definedName name="FYF_FC">'[40]Thresholds for variances'!$F$9</definedName>
    <definedName name="FYF_FX">'[40]Thresholds for variances'!$F$17</definedName>
    <definedName name="FYF_IE">'[40]Thresholds for variances'!$F$15</definedName>
    <definedName name="FYF_II">'[40]Thresholds for variances'!$F$14</definedName>
    <definedName name="FYF_MI">'[40]Thresholds for variances'!$F$18</definedName>
    <definedName name="FYF_OE">'[40]Thresholds for variances'!$F$13</definedName>
    <definedName name="FYF_OGM">'[40]Thresholds for variances'!$F$11</definedName>
    <definedName name="FYF_OI">'[40]Thresholds for variances'!$F$12</definedName>
    <definedName name="FYF_Rev">'[40]Thresholds for variances'!$F$7</definedName>
    <definedName name="FYF_SGA">'[40]Thresholds for variances'!$F$10</definedName>
    <definedName name="FYF_VM">'[40]Thresholds for variances'!$F$8</definedName>
    <definedName name="FYJR" localSheetId="0">'[28]SG&amp;A'!#REF!</definedName>
    <definedName name="FYJR">'[28]SG&amp;A'!#REF!</definedName>
    <definedName name="G" localSheetId="0">#REF!</definedName>
    <definedName name="G">#REF!</definedName>
    <definedName name="ga">[44]Master!$F$37</definedName>
    <definedName name="ganacias2" localSheetId="0" hidden="1">{"GAN.Y PERD.RESUMIDO",#N/A,FALSE,"Hoja1";"GAN.Y PERD.DETALLADO",#N/A,FALSE,"Hoja1"}</definedName>
    <definedName name="ganacias2" hidden="1">{"GAN.Y PERD.RESUMIDO",#N/A,FALSE,"Hoja1";"GAN.Y PERD.DETALLADO",#N/A,FALSE,"Hoja1"}</definedName>
    <definedName name="garyneu" localSheetId="0" hidden="1">{#N/A,#N/A,FALSE,"Supuestos";#N/A,#N/A,FALSE,"Totales";#N/A,#N/A,FALSE,"UTE TDF";#N/A,#N/A,FALSE,"C. AUSTRAL";#N/A,#N/A,FALSE,"L. ATRAVESADO";#N/A,#N/A,FALSE,"FERNANDEZ  ORO";#N/A,#N/A,FALSE,"PORTEZUELOS";#N/A,#N/A,FALSE,"25 MM";#N/A,#N/A,FALSE,"SAN ROQUE";#N/A,#N/A,FALSE,"A.  PICHANA"}</definedName>
    <definedName name="garyneu" hidden="1">{#N/A,#N/A,FALSE,"Supuestos";#N/A,#N/A,FALSE,"Totales";#N/A,#N/A,FALSE,"UTE TDF";#N/A,#N/A,FALSE,"C. AUSTRAL";#N/A,#N/A,FALSE,"L. ATRAVESADO";#N/A,#N/A,FALSE,"FERNANDEZ  ORO";#N/A,#N/A,FALSE,"PORTEZUELOS";#N/A,#N/A,FALSE,"25 MM";#N/A,#N/A,FALSE,"SAN ROQUE";#N/A,#N/A,FALSE,"A.  PICHANA"}</definedName>
    <definedName name="garyneu1" localSheetId="0" hidden="1">{#N/A,#N/A,FALSE,"Supuestos";#N/A,#N/A,FALSE,"Totales";#N/A,#N/A,FALSE,"UTE TDF";#N/A,#N/A,FALSE,"C. AUSTRAL";#N/A,#N/A,FALSE,"L. ATRAVESADO";#N/A,#N/A,FALSE,"FERNANDEZ  ORO";#N/A,#N/A,FALSE,"PORTEZUELOS";#N/A,#N/A,FALSE,"25 MM";#N/A,#N/A,FALSE,"SAN ROQUE";#N/A,#N/A,FALSE,"A.  PICHANA"}</definedName>
    <definedName name="garyneu1" hidden="1">{#N/A,#N/A,FALSE,"Supuestos";#N/A,#N/A,FALSE,"Totales";#N/A,#N/A,FALSE,"UTE TDF";#N/A,#N/A,FALSE,"C. AUSTRAL";#N/A,#N/A,FALSE,"L. ATRAVESADO";#N/A,#N/A,FALSE,"FERNANDEZ  ORO";#N/A,#N/A,FALSE,"PORTEZUELOS";#N/A,#N/A,FALSE,"25 MM";#N/A,#N/A,FALSE,"SAN ROQUE";#N/A,#N/A,FALSE,"A.  PICHANA"}</definedName>
    <definedName name="Garynew" localSheetId="0" hidden="1">{#N/A,#N/A,FALSE,"Supuestos";#N/A,#N/A,FALSE,"Totales";#N/A,#N/A,FALSE,"UTE TDF";#N/A,#N/A,FALSE,"C. AUSTRAL";#N/A,#N/A,FALSE,"L. ATRAVESADO";#N/A,#N/A,FALSE,"FERNANDEZ  ORO";#N/A,#N/A,FALSE,"PORTEZUELOS";#N/A,#N/A,FALSE,"25 MM";#N/A,#N/A,FALSE,"SAN ROQUE";#N/A,#N/A,FALSE,"A.  PICHANA"}</definedName>
    <definedName name="Garynew" hidden="1">{#N/A,#N/A,FALSE,"Supuestos";#N/A,#N/A,FALSE,"Totales";#N/A,#N/A,FALSE,"UTE TDF";#N/A,#N/A,FALSE,"C. AUSTRAL";#N/A,#N/A,FALSE,"L. ATRAVESADO";#N/A,#N/A,FALSE,"FERNANDEZ  ORO";#N/A,#N/A,FALSE,"PORTEZUELOS";#N/A,#N/A,FALSE,"25 MM";#N/A,#N/A,FALSE,"SAN ROQUE";#N/A,#N/A,FALSE,"A.  PICHANA"}</definedName>
    <definedName name="garynew1" localSheetId="0" hidden="1">{#N/A,#N/A,FALSE,"Supuestos";#N/A,#N/A,FALSE,"Totales";#N/A,#N/A,FALSE,"UTE TDF";#N/A,#N/A,FALSE,"C. AUSTRAL";#N/A,#N/A,FALSE,"L. ATRAVESADO";#N/A,#N/A,FALSE,"FERNANDEZ  ORO";#N/A,#N/A,FALSE,"PORTEZUELOS";#N/A,#N/A,FALSE,"25 MM";#N/A,#N/A,FALSE,"SAN ROQUE";#N/A,#N/A,FALSE,"A.  PICHANA"}</definedName>
    <definedName name="garynew1" hidden="1">{#N/A,#N/A,FALSE,"Supuestos";#N/A,#N/A,FALSE,"Totales";#N/A,#N/A,FALSE,"UTE TDF";#N/A,#N/A,FALSE,"C. AUSTRAL";#N/A,#N/A,FALSE,"L. ATRAVESADO";#N/A,#N/A,FALSE,"FERNANDEZ  ORO";#N/A,#N/A,FALSE,"PORTEZUELOS";#N/A,#N/A,FALSE,"25 MM";#N/A,#N/A,FALSE,"SAN ROQUE";#N/A,#N/A,FALSE,"A.  PICHANA"}</definedName>
    <definedName name="GAS_ESC" localSheetId="0">#REF!</definedName>
    <definedName name="GAS_ESC">#REF!</definedName>
    <definedName name="GAS_PRICE" localSheetId="0">#REF!</definedName>
    <definedName name="GAS_PRICE">#REF!</definedName>
    <definedName name="GASESC" localSheetId="0">#REF!</definedName>
    <definedName name="GASESC">#REF!</definedName>
    <definedName name="gb_2" localSheetId="0">[33]Проект2002!#REF!</definedName>
    <definedName name="gb_2">[33]Проект2002!#REF!</definedName>
    <definedName name="gb_3" localSheetId="0">[33]Проект2002!#REF!</definedName>
    <definedName name="gb_3">[33]Проект2002!#REF!</definedName>
    <definedName name="GBALANCE" localSheetId="0">#REF!</definedName>
    <definedName name="GBALANCE">#REF!</definedName>
    <definedName name="GC_Cost">[48]Parameters!$E$42</definedName>
    <definedName name="GCAP_INVEST" localSheetId="0">#REF!</definedName>
    <definedName name="GCAP_INVEST">#REF!</definedName>
    <definedName name="GCW">[10]PDC_Worksheet!$F$502</definedName>
    <definedName name="gd_2" localSheetId="0">[33]Проект2002!#REF!</definedName>
    <definedName name="gd_2">[33]Проект2002!#REF!</definedName>
    <definedName name="gd_3" localSheetId="0">[33]Проект2002!#REF!</definedName>
    <definedName name="gd_3">[33]Проект2002!#REF!</definedName>
    <definedName name="GDBUT">[36]!GDBUT</definedName>
    <definedName name="GDPD">'[70]Finance &amp; Economic Data'!$E$5</definedName>
    <definedName name="GDRAP">[36]!GDRAP</definedName>
    <definedName name="GEBUT">[36]!GEBUT</definedName>
    <definedName name="GENERAL_SETTINGS_AND_CONVEYOR__INFORMATION" localSheetId="0">#REF!</definedName>
    <definedName name="GENERAL_SETTINGS_AND_CONVEYOR__INFORMATION">#REF!</definedName>
    <definedName name="genhours" localSheetId="0">#REF!</definedName>
    <definedName name="genhours">#REF!</definedName>
    <definedName name="GERAP">[36]!GERAP</definedName>
    <definedName name="Gerasul" localSheetId="0">#REF!</definedName>
    <definedName name="Gerasul">#REF!</definedName>
    <definedName name="GFeed4">[10]PDC_Worksheet!$F$483</definedName>
    <definedName name="GFINANCE" localSheetId="0">#REF!</definedName>
    <definedName name="GFINANCE">#REF!</definedName>
    <definedName name="GFORECAST" localSheetId="0">#REF!</definedName>
    <definedName name="GFORECAST">#REF!</definedName>
    <definedName name="GFREE_CASH" localSheetId="0">#REF!</definedName>
    <definedName name="GFREE_CASH">#REF!</definedName>
    <definedName name="gg" localSheetId="0" hidden="1">{#N/A,#N/A,FALSE,"Supuestos";#N/A,#N/A,FALSE,"Totales";#N/A,#N/A,FALSE,"UTE TDF";#N/A,#N/A,FALSE,"C. AUSTRAL";#N/A,#N/A,FALSE,"L. ATRAVESADO";#N/A,#N/A,FALSE,"FERNANDEZ  ORO";#N/A,#N/A,FALSE,"PORTEZUELOS";#N/A,#N/A,FALSE,"25 MM";#N/A,#N/A,FALSE,"SAN ROQUE";#N/A,#N/A,FALSE,"A.  PICHANA"}</definedName>
    <definedName name="gg" hidden="1">{#N/A,#N/A,FALSE,"Supuestos";#N/A,#N/A,FALSE,"Totales";#N/A,#N/A,FALSE,"UTE TDF";#N/A,#N/A,FALSE,"C. AUSTRAL";#N/A,#N/A,FALSE,"L. ATRAVESADO";#N/A,#N/A,FALSE,"FERNANDEZ  ORO";#N/A,#N/A,FALSE,"PORTEZUELOS";#N/A,#N/A,FALSE,"25 MM";#N/A,#N/A,FALSE,"SAN ROQUE";#N/A,#N/A,FALSE,"A.  PICHANA"}</definedName>
    <definedName name="ggg" localSheetId="0" hidden="1">{#N/A,#N/A,FALSE,"Aging Summary";#N/A,#N/A,FALSE,"Ratio Analysis";#N/A,#N/A,FALSE,"Test 120 Day Accts";#N/A,#N/A,FALSE,"Tickmarks"}</definedName>
    <definedName name="ggg" hidden="1">{#N/A,#N/A,FALSE,"Aging Summary";#N/A,#N/A,FALSE,"Ratio Analysis";#N/A,#N/A,FALSE,"Test 120 Day Accts";#N/A,#N/A,FALSE,"Tickmarks"}</definedName>
    <definedName name="ggggg1" localSheetId="0" hidden="1">{#N/A,#N/A,FALSE,"Supuestos";#N/A,#N/A,FALSE,"Totales";#N/A,#N/A,FALSE,"UTE TDF";#N/A,#N/A,FALSE,"C. AUSTRAL";#N/A,#N/A,FALSE,"L. ATRAVESADO";#N/A,#N/A,FALSE,"FERNANDEZ  ORO";#N/A,#N/A,FALSE,"PORTEZUELOS";#N/A,#N/A,FALSE,"25 MM";#N/A,#N/A,FALSE,"SAN ROQUE";#N/A,#N/A,FALSE,"A.  PICHANA"}</definedName>
    <definedName name="ggggg1" hidden="1">{#N/A,#N/A,FALSE,"Supuestos";#N/A,#N/A,FALSE,"Totales";#N/A,#N/A,FALSE,"UTE TDF";#N/A,#N/A,FALSE,"C. AUSTRAL";#N/A,#N/A,FALSE,"L. ATRAVESADO";#N/A,#N/A,FALSE,"FERNANDEZ  ORO";#N/A,#N/A,FALSE,"PORTEZUELOS";#N/A,#N/A,FALSE,"25 MM";#N/A,#N/A,FALSE,"SAN ROQUE";#N/A,#N/A,FALSE,"A.  PICHANA"}</definedName>
    <definedName name="gggggg" localSheetId="0" hidden="1">{#N/A,#N/A,FALSE,"Supuestos";#N/A,#N/A,FALSE,"Totales";#N/A,#N/A,FALSE,"UTE TDF";#N/A,#N/A,FALSE,"C. AUSTRAL";#N/A,#N/A,FALSE,"L. ATRAVESADO";#N/A,#N/A,FALSE,"FERNANDEZ  ORO";#N/A,#N/A,FALSE,"PORTEZUELOS";#N/A,#N/A,FALSE,"25 MM";#N/A,#N/A,FALSE,"SAN ROQUE";#N/A,#N/A,FALSE,"A.  PICHANA"}</definedName>
    <definedName name="gggggg" hidden="1">{#N/A,#N/A,FALSE,"Supuestos";#N/A,#N/A,FALSE,"Totales";#N/A,#N/A,FALSE,"UTE TDF";#N/A,#N/A,FALSE,"C. AUSTRAL";#N/A,#N/A,FALSE,"L. ATRAVESADO";#N/A,#N/A,FALSE,"FERNANDEZ  ORO";#N/A,#N/A,FALSE,"PORTEZUELOS";#N/A,#N/A,FALSE,"25 MM";#N/A,#N/A,FALSE,"SAN ROQUE";#N/A,#N/A,FALSE,"A.  PICHANA"}</definedName>
    <definedName name="gggggg1" localSheetId="0" hidden="1">{#N/A,#N/A,FALSE,"Supuestos";#N/A,#N/A,FALSE,"Totales";#N/A,#N/A,FALSE,"UTE TDF";#N/A,#N/A,FALSE,"C. AUSTRAL";#N/A,#N/A,FALSE,"L. ATRAVESADO";#N/A,#N/A,FALSE,"FERNANDEZ  ORO";#N/A,#N/A,FALSE,"PORTEZUELOS";#N/A,#N/A,FALSE,"25 MM";#N/A,#N/A,FALSE,"SAN ROQUE";#N/A,#N/A,FALSE,"A.  PICHANA"}</definedName>
    <definedName name="gggggg1" hidden="1">{#N/A,#N/A,FALSE,"Supuestos";#N/A,#N/A,FALSE,"Totales";#N/A,#N/A,FALSE,"UTE TDF";#N/A,#N/A,FALSE,"C. AUSTRAL";#N/A,#N/A,FALSE,"L. ATRAVESADO";#N/A,#N/A,FALSE,"FERNANDEZ  ORO";#N/A,#N/A,FALSE,"PORTEZUELOS";#N/A,#N/A,FALSE,"25 MM";#N/A,#N/A,FALSE,"SAN ROQUE";#N/A,#N/A,FALSE,"A.  PICHANA"}</definedName>
    <definedName name="GINCOME" localSheetId="0">#REF!</definedName>
    <definedName name="GINCOME">#REF!</definedName>
    <definedName name="GINPUT" localSheetId="0">#REF!</definedName>
    <definedName name="GINPUT">#REF!</definedName>
    <definedName name="GK_RESULTS" localSheetId="0">#REF!</definedName>
    <definedName name="GK_RESULTS">#REF!</definedName>
    <definedName name="Glands" localSheetId="0">#REF!</definedName>
    <definedName name="Glands">#REF!</definedName>
    <definedName name="glandsandterminations" localSheetId="0">#REF!</definedName>
    <definedName name="glandsandterminations">#REF!</definedName>
    <definedName name="GNOPLAT" localSheetId="0">#REF!</definedName>
    <definedName name="GNOPLAT">#REF!</definedName>
    <definedName name="GoAssetChart">#N/A</definedName>
    <definedName name="GoAssetChart2">#N/A</definedName>
    <definedName name="GoBack">#N/A</definedName>
    <definedName name="GoBalanceSheet">#N/A</definedName>
    <definedName name="GoCashFlow">#N/A</definedName>
    <definedName name="god_okup" localSheetId="0">'[71]8_NPV_1'!#REF!</definedName>
    <definedName name="god_okup">'[71]8_NPV_1'!#REF!</definedName>
    <definedName name="god_okup_3" localSheetId="0">#REF!</definedName>
    <definedName name="god_okup_3">#REF!</definedName>
    <definedName name="god_okup2" localSheetId="0">#REF!</definedName>
    <definedName name="god_okup2">#REF!</definedName>
    <definedName name="GoData">#N/A</definedName>
    <definedName name="GOIAPRACT" localSheetId="0">'[1]Cashflow Forecast Port'!#REF!</definedName>
    <definedName name="GOIAPRACT">'[1]Cashflow Forecast Port'!#REF!</definedName>
    <definedName name="GOIAPRBUD">'[1]Cashflow Forecast Port'!$I$24:$I$24</definedName>
    <definedName name="GOIAUGACT" localSheetId="0">'[1]Cashflow Forecast Port'!#REF!</definedName>
    <definedName name="GOIAUGACT">'[1]Cashflow Forecast Port'!#REF!</definedName>
    <definedName name="GOIAUGBUD">'[1]Cashflow Forecast Port'!$Q$24:$Q$24</definedName>
    <definedName name="GOIDECACT" localSheetId="0">'[1]Cashflow Forecast Port'!#REF!</definedName>
    <definedName name="GOIDECACT">'[1]Cashflow Forecast Port'!#REF!</definedName>
    <definedName name="goidecbud">'[1]Cashflow Forecast Port'!$Y$24</definedName>
    <definedName name="GOIFEBACT" localSheetId="0">'[1]Cashflow Forecast Port'!#REF!</definedName>
    <definedName name="GOIFEBACT">'[1]Cashflow Forecast Port'!#REF!</definedName>
    <definedName name="GOIFEBBUD">'[1]Cashflow Forecast Port'!$E$24:$E$24</definedName>
    <definedName name="GOIJANACT" localSheetId="0">'[1]Cashflow Forecast Port'!#REF!</definedName>
    <definedName name="GOIJANACT">'[1]Cashflow Forecast Port'!#REF!</definedName>
    <definedName name="GOIJANBUD">'[1]Cashflow Forecast Port'!$C$24:$C$24</definedName>
    <definedName name="GOIJULACT" localSheetId="0">'[1]Cashflow Forecast Port'!#REF!</definedName>
    <definedName name="GOIJULACT">'[1]Cashflow Forecast Port'!#REF!</definedName>
    <definedName name="GOIJULBUD">'[1]Cashflow Forecast Port'!$O$24:$O$24</definedName>
    <definedName name="GOIJUNACT" localSheetId="0">'[1]Cashflow Forecast Port'!#REF!</definedName>
    <definedName name="GOIJUNACT">'[1]Cashflow Forecast Port'!#REF!</definedName>
    <definedName name="GOIJUNBUD">'[1]Cashflow Forecast Port'!$M$24:$M$24</definedName>
    <definedName name="GOIMARACT" localSheetId="0">'[1]Cashflow Forecast Port'!#REF!</definedName>
    <definedName name="GOIMARACT">'[1]Cashflow Forecast Port'!#REF!</definedName>
    <definedName name="GOIMARBUD">'[1]Cashflow Forecast Port'!$G$24:$G$24</definedName>
    <definedName name="GOIMAYACT" localSheetId="0">'[1]Cashflow Forecast Port'!#REF!</definedName>
    <definedName name="GOIMAYACT">'[1]Cashflow Forecast Port'!#REF!</definedName>
    <definedName name="GOIMAYBUD">'[1]Cashflow Forecast Port'!$K$24:$K$24</definedName>
    <definedName name="GoIncomeChart">#N/A</definedName>
    <definedName name="GOINOVACT" localSheetId="0">'[1]Cashflow Forecast Port'!#REF!</definedName>
    <definedName name="GOINOVACT">'[1]Cashflow Forecast Port'!#REF!</definedName>
    <definedName name="GOINOVBUD">'[1]Cashflow Forecast Port'!$W$24:$W$24</definedName>
    <definedName name="GOIOCTACT" localSheetId="0">'[1]Cashflow Forecast Port'!#REF!</definedName>
    <definedName name="GOIOCTACT">'[1]Cashflow Forecast Port'!#REF!</definedName>
    <definedName name="GOIOCTBUD">'[1]Cashflow Forecast Port'!$U$24:$U$24</definedName>
    <definedName name="GOISEPACT" localSheetId="0">'[1]Cashflow Forecast Port'!#REF!</definedName>
    <definedName name="GOISEPACT">'[1]Cashflow Forecast Port'!#REF!</definedName>
    <definedName name="GOISEPBUD">'[1]Cashflow Forecast Port'!$S$24:$S$24</definedName>
    <definedName name="Gold">'[48]SBM Reserve'!$R$2</definedName>
    <definedName name="gold_currency" localSheetId="0">#REF!</definedName>
    <definedName name="gold_currency">#REF!</definedName>
    <definedName name="Gold_oz" localSheetId="0">#REF!</definedName>
    <definedName name="Gold_oz">#REF!</definedName>
    <definedName name="Gold_Price" localSheetId="0">#REF!</definedName>
    <definedName name="Gold_Price">#REF!</definedName>
    <definedName name="goldprice">[72]Input!$B$11</definedName>
    <definedName name="goldusd" localSheetId="0">#REF!</definedName>
    <definedName name="goldusd">#REF!</definedName>
    <definedName name="GOPERATING" localSheetId="0">#REF!</definedName>
    <definedName name="GOPERATING">#REF!</definedName>
    <definedName name="gor_vodosnab_letom">[73]Горячее_водоснабжение_лет!$E$29</definedName>
    <definedName name="gor_vodosnab_sim">[73]Горячее_водоснабжение_зим!$F$103</definedName>
    <definedName name="GPDIPD00" localSheetId="0">'[74]Reference #''s'!#REF!</definedName>
    <definedName name="GPDIPD00">'[74]Reference #''s'!#REF!</definedName>
    <definedName name="GPrice">[48]Parameters!$D$32</definedName>
    <definedName name="gr_2" localSheetId="0">[33]Проект2002!#REF!</definedName>
    <definedName name="gr_2">[33]Проект2002!#REF!</definedName>
    <definedName name="gr_3" localSheetId="0">[33]Проект2002!#REF!</definedName>
    <definedName name="gr_3">[33]Проект2002!#REF!</definedName>
    <definedName name="gravY">[10]PDC_Worksheet!$E$419</definedName>
    <definedName name="GrossSalesKazakhstanKzt" localSheetId="0">#REF!</definedName>
    <definedName name="GrossSalesKazakhstanKzt">#REF!</definedName>
    <definedName name="GrossSalesKazakhstanKzt000" localSheetId="0">#REF!</definedName>
    <definedName name="GrossSalesKazakhstanKzt000">#REF!</definedName>
    <definedName name="GrossSalesOtherOutsideCustomersKzt" localSheetId="0">#REF!</definedName>
    <definedName name="GrossSalesOtherOutsideCustomersKzt">#REF!</definedName>
    <definedName name="GrossSalesRussiaKzt" localSheetId="0">#REF!</definedName>
    <definedName name="GrossSalesRussiaKzt">#REF!</definedName>
    <definedName name="GrossSalesRussiaTraderKzt" localSheetId="0">#REF!</definedName>
    <definedName name="GrossSalesRussiaTraderKzt">#REF!</definedName>
    <definedName name="group_adj" localSheetId="0">#REF!</definedName>
    <definedName name="group_adj">#REF!</definedName>
    <definedName name="group_m" localSheetId="0">#REF!</definedName>
    <definedName name="group_m">#REF!</definedName>
    <definedName name="GSUP_CALC" localSheetId="0">#REF!</definedName>
    <definedName name="GSUP_CALC">#REF!</definedName>
    <definedName name="gt" localSheetId="0" hidden="1">[75]!header1-1 &amp; "." &amp; MAX(1,COUNTA(INDEX(#REF!,MATCH([75]!header1-1,#REF!,FALSE)):#REF!))</definedName>
    <definedName name="gt" hidden="1">[75]!header1-1 &amp; "." &amp; MAX(1,COUNTA(INDEX(#REF!,MATCH([75]!header1-1,#REF!,FALSE)):#REF!))</definedName>
    <definedName name="GTeeCopy" localSheetId="0">[2]SHELL!#REF!</definedName>
    <definedName name="GTeeCopy">[2]SHELL!#REF!</definedName>
    <definedName name="GTEEPASTE" localSheetId="0">[2]SHELL!#REF!</definedName>
    <definedName name="GTEEPASTE">[2]SHELL!#REF!</definedName>
    <definedName name="GVALUE" localSheetId="0">#REF!</definedName>
    <definedName name="GVALUE">#REF!</definedName>
    <definedName name="h" localSheetId="0">#REF!</definedName>
    <definedName name="h">#REF!</definedName>
    <definedName name="H_INCOME" localSheetId="0">#REF!</definedName>
    <definedName name="H_INCOME">#REF!</definedName>
    <definedName name="h4b" localSheetId="0">[17]SGV_Oz!#REF!</definedName>
    <definedName name="h4b">[17]SGV_Oz!#REF!</definedName>
    <definedName name="h4c" localSheetId="0">[17]SGV_Oz!#REF!</definedName>
    <definedName name="h4c">[17]SGV_Oz!#REF!</definedName>
    <definedName name="h4k" localSheetId="0">[17]SGV_Oz!#REF!</definedName>
    <definedName name="h4k">[17]SGV_Oz!#REF!</definedName>
    <definedName name="h4v" localSheetId="0">[17]SGV_Oz!#REF!</definedName>
    <definedName name="h4v">[17]SGV_Oz!#REF!</definedName>
    <definedName name="h6b" localSheetId="0">[17]SGV_Oz!#REF!</definedName>
    <definedName name="h6b">[17]SGV_Oz!#REF!</definedName>
    <definedName name="h6c" localSheetId="0">[17]SGV_Oz!#REF!</definedName>
    <definedName name="h6c">[17]SGV_Oz!#REF!</definedName>
    <definedName name="h7p" localSheetId="0">[17]SGV_Oz!#REF!</definedName>
    <definedName name="h7p">[17]SGV_Oz!#REF!</definedName>
    <definedName name="h8p" localSheetId="0">[17]SGV_Oz!#REF!</definedName>
    <definedName name="h8p">[17]SGV_Oz!#REF!</definedName>
    <definedName name="hb" localSheetId="0">[17]SGV_Oz!#REF!</definedName>
    <definedName name="hb">[17]SGV_Oz!#REF!</definedName>
    <definedName name="HBALANCE" localSheetId="0">#REF!</definedName>
    <definedName name="HBALANCE">#REF!</definedName>
    <definedName name="HCAP_INVEST" localSheetId="0">#REF!</definedName>
    <definedName name="HCAP_INVEST">#REF!</definedName>
    <definedName name="hch" localSheetId="0">[17]SGV_Oz!#REF!</definedName>
    <definedName name="hch">[17]SGV_Oz!#REF!</definedName>
    <definedName name="HEAD" localSheetId="0">#REF!</definedName>
    <definedName name="HEAD">#REF!</definedName>
    <definedName name="HEAD02" localSheetId="0">#REF!</definedName>
    <definedName name="HEAD02">#REF!</definedName>
    <definedName name="Header_Area" localSheetId="0">#REF!</definedName>
    <definedName name="Header_Area">#REF!</definedName>
    <definedName name="Header_Row">ROW(#REF!)</definedName>
    <definedName name="Header_Row_Back">ROW(#REF!)</definedName>
    <definedName name="header1" localSheetId="0">IF(COUNTA(#REF!)=0,0,INDEX(#REF!,MATCH(ROW(#REF!),#REF!,TRUE)))+1</definedName>
    <definedName name="header1">IF(COUNTA(#REF!)=0,0,INDEX(#REF!,MATCH(ROW(#REF!),#REF!,TRUE)))+1</definedName>
    <definedName name="Header2" localSheetId="0" hidden="1">[76]!header1-1 &amp; "." &amp; MAX(1,COUNTA(INDEX(#REF!,MATCH([76]!header1-1,#REF!,FALSE)):#REF!))</definedName>
    <definedName name="Header2" hidden="1">[76]!header1-1 &amp; "." &amp; MAX(1,COUNTA(INDEX(#REF!,MATCH([76]!header1-1,#REF!,FALSE)):#REF!))</definedName>
    <definedName name="HEADTOT" localSheetId="0">#REF!</definedName>
    <definedName name="HEADTOT">#REF!</definedName>
    <definedName name="HEAT_RATE" localSheetId="0">#REF!</definedName>
    <definedName name="HEAT_RATE">#REF!</definedName>
    <definedName name="heatoutput" localSheetId="0">#REF!</definedName>
    <definedName name="heatoutput">#REF!</definedName>
    <definedName name="heatrates" localSheetId="0">#REF!</definedName>
    <definedName name="heatrates">#REF!</definedName>
    <definedName name="Hedge_Profit" localSheetId="0">#REF!</definedName>
    <definedName name="Hedge_Profit">#REF!</definedName>
    <definedName name="HFINANCE" localSheetId="0">#REF!</definedName>
    <definedName name="HFINANCE">#REF!</definedName>
    <definedName name="HFREE_CASH" localSheetId="0">#REF!</definedName>
    <definedName name="HFREE_CASH">#REF!</definedName>
    <definedName name="hh" localSheetId="0" hidden="1">{"Valuation",#N/A,TRUE,"Valuation Summary";"Financial Statements",#N/A,TRUE,"Results";"Results",#N/A,TRUE,"Results";"Ratios",#N/A,TRUE,"Results";"P2 Summary",#N/A,TRUE,"Results";"Historical data",#N/A,TRUE,"Historical Data";"P1 Inputs",#N/A,TRUE,"Forecast Drivers";"P2 Inputs",#N/A,TRUE,"Forecast Drivers"}</definedName>
    <definedName name="hh" hidden="1">{"Valuation",#N/A,TRUE,"Valuation Summary";"Financial Statements",#N/A,TRUE,"Results";"Results",#N/A,TRUE,"Results";"Ratios",#N/A,TRUE,"Results";"P2 Summary",#N/A,TRUE,"Results";"Historical data",#N/A,TRUE,"Historical Data";"P1 Inputs",#N/A,TRUE,"Forecast Drivers";"P2 Inputs",#N/A,TRUE,"Forecast Drivers"}</definedName>
    <definedName name="hhhh" localSheetId="0">#REF!</definedName>
    <definedName name="hhhh">#REF!</definedName>
    <definedName name="HHHHHH" localSheetId="0">'[1]Cashflow Forecast Port'!#REF!</definedName>
    <definedName name="HHHHHH">'[1]Cashflow Forecast Port'!#REF!</definedName>
    <definedName name="HHHHHHHHHHHHHHHHHHHHHHHHHH" localSheetId="0">'[1]Cashflow Forecast Port'!#REF!</definedName>
    <definedName name="HHHHHHHHHHHHHHHHHHHHHHHHHH">'[1]Cashflow Forecast Port'!#REF!</definedName>
    <definedName name="HIGH_CASE_REDUCTIONS" localSheetId="0">#REF!</definedName>
    <definedName name="HIGH_CASE_REDUCTIONS">#REF!</definedName>
    <definedName name="HIGH_CASE_SALES_MIX" localSheetId="0">#REF!</definedName>
    <definedName name="HIGH_CASE_SALES_MIX">#REF!</definedName>
    <definedName name="HILH">[77]!HILH</definedName>
    <definedName name="HIST_ALL" localSheetId="0">#REF!</definedName>
    <definedName name="HIST_ALL">#REF!</definedName>
    <definedName name="HJFHD" localSheetId="0">'[2]Constr, Op &amp; Fin Assmp'!#REF!</definedName>
    <definedName name="HJFHD">'[2]Constr, Op &amp; Fin Assmp'!#REF!</definedName>
    <definedName name="HK_RESULT" localSheetId="0">#REF!</definedName>
    <definedName name="HK_RESULT">#REF!</definedName>
    <definedName name="HNOPLAT" localSheetId="0">#REF!</definedName>
    <definedName name="HNOPLAT">#REF!</definedName>
    <definedName name="hob" localSheetId="0">[17]SGV_Oz!#REF!</definedName>
    <definedName name="hob">[17]SGV_Oz!#REF!</definedName>
    <definedName name="hon" localSheetId="0">[17]SGV_Oz!#REF!</definedName>
    <definedName name="hon">[17]SGV_Oz!#REF!</definedName>
    <definedName name="HOPERATING" localSheetId="0">#REF!</definedName>
    <definedName name="HOPERATING">#REF!</definedName>
    <definedName name="Hotel_Gok">[27]Input!$G$30</definedName>
    <definedName name="Hotel_Kar">[27]Input!$G$27</definedName>
    <definedName name="Hotel_Ust">[27]Input!$G$26</definedName>
    <definedName name="Hotel_Zhez1">[27]Input!$G$28</definedName>
    <definedName name="hours" localSheetId="0">#REF!</definedName>
    <definedName name="hours">#REF!</definedName>
    <definedName name="HoursInDay">[24]Assumption!$E$47:$AV$47</definedName>
    <definedName name="hqwe2" hidden="1">IF(COUNTA([78]KCC!$A$4:$A1048576)=0,0,INDEX([78]KCC!$A$4:$A1048576,MATCH(ROW([78]KCC!$A1048576),[78]KCC!$A$4:$A1048576,TRUE)))+1</definedName>
    <definedName name="HR" localSheetId="0">'[79]SCR O&amp;M'!#REF!</definedName>
    <definedName name="HR">'[79]SCR O&amp;M'!#REF!</definedName>
    <definedName name="HRLY" localSheetId="0">#REF!</definedName>
    <definedName name="HRLY">#REF!</definedName>
    <definedName name="HRLY1" localSheetId="0">#REF!</definedName>
    <definedName name="HRLY1">#REF!</definedName>
    <definedName name="HRLYa" localSheetId="0">#REF!</definedName>
    <definedName name="HRLYa">#REF!</definedName>
    <definedName name="HSUP_CALC" localSheetId="0">#REF!</definedName>
    <definedName name="HSUP_CALC">#REF!</definedName>
    <definedName name="hv" localSheetId="0">[17]SGV_Oz!#REF!</definedName>
    <definedName name="hv">[17]SGV_Oz!#REF!</definedName>
    <definedName name="i" localSheetId="0">#REF!</definedName>
    <definedName name="i">#REF!</definedName>
    <definedName name="IC" localSheetId="0">#REF!</definedName>
    <definedName name="IC">#REF!</definedName>
    <definedName name="IC_Revenue" localSheetId="0">#REF!</definedName>
    <definedName name="IC_Revenue">#REF!</definedName>
    <definedName name="IDC">[2]Summary!$F$28</definedName>
    <definedName name="igpm_ccc" localSheetId="0">#REF!</definedName>
    <definedName name="igpm_ccc">#REF!</definedName>
    <definedName name="igpm_ecf" localSheetId="0">#REF!</definedName>
    <definedName name="igpm_ecf">#REF!</definedName>
    <definedName name="igpm_ecf1" localSheetId="0">#REF!</definedName>
    <definedName name="igpm_ecf1">#REF!</definedName>
    <definedName name="igpm_furnas" localSheetId="0">#REF!</definedName>
    <definedName name="igpm_furnas">#REF!</definedName>
    <definedName name="igpm_sd" localSheetId="0">#REF!</definedName>
    <definedName name="igpm_sd">#REF!</definedName>
    <definedName name="ii" localSheetId="0">#REF!</definedName>
    <definedName name="ii">#REF!</definedName>
    <definedName name="inc" localSheetId="0">#REF!</definedName>
    <definedName name="inc">#REF!</definedName>
    <definedName name="INCOME">#N/A</definedName>
    <definedName name="income2" localSheetId="0">#REF!</definedName>
    <definedName name="income2">#REF!</definedName>
    <definedName name="IncomeStatement_29" localSheetId="0">#REF!</definedName>
    <definedName name="IncomeStatement_29">#REF!</definedName>
    <definedName name="IncomeStatement_3" localSheetId="0">#REF!</definedName>
    <definedName name="IncomeStatement_3">#REF!</definedName>
    <definedName name="IncomeStatement_4" localSheetId="0">#REF!</definedName>
    <definedName name="IncomeStatement_4">#REF!</definedName>
    <definedName name="INCREASED" localSheetId="0">#REF!</definedName>
    <definedName name="INCREASED">#REF!</definedName>
    <definedName name="ind_91_k_tekuch" localSheetId="0">#REF!</definedName>
    <definedName name="ind_91_k_tekuch">#REF!</definedName>
    <definedName name="IND_COST" localSheetId="0">#REF!</definedName>
    <definedName name="IND_COST">#REF!</definedName>
    <definedName name="IND_ESC" localSheetId="0">#REF!</definedName>
    <definedName name="IND_ESC">#REF!</definedName>
    <definedName name="ind_montag" localSheetId="0">#REF!</definedName>
    <definedName name="ind_montag">#REF!</definedName>
    <definedName name="ind_obor" localSheetId="0">#REF!</definedName>
    <definedName name="ind_obor">#REF!</definedName>
    <definedName name="ind_pir" localSheetId="0">#REF!</definedName>
    <definedName name="ind_pir">#REF!</definedName>
    <definedName name="ind_proch" localSheetId="0">#REF!</definedName>
    <definedName name="ind_proch">#REF!</definedName>
    <definedName name="ind_stroj" localSheetId="0">#REF!</definedName>
    <definedName name="ind_stroj">#REF!</definedName>
    <definedName name="INDCOSTS" localSheetId="0">#REF!</definedName>
    <definedName name="INDCOSTS">#REF!</definedName>
    <definedName name="index" localSheetId="0">#REF!</definedName>
    <definedName name="index">#REF!</definedName>
    <definedName name="índice">[61]Índices!$B$5:$D$84</definedName>
    <definedName name="indice1" localSheetId="0">#REF!</definedName>
    <definedName name="indice1">#REF!</definedName>
    <definedName name="indice2" localSheetId="0">#REF!</definedName>
    <definedName name="indice2">#REF!</definedName>
    <definedName name="indice3" localSheetId="0">#REF!</definedName>
    <definedName name="indice3">#REF!</definedName>
    <definedName name="indisp" localSheetId="0">#REF!</definedName>
    <definedName name="indisp">#REF!</definedName>
    <definedName name="INETOTHER" localSheetId="0">#REF!</definedName>
    <definedName name="INETOTHER">#REF!</definedName>
    <definedName name="INETPPE" localSheetId="0">#REF!</definedName>
    <definedName name="INETPPE">#REF!</definedName>
    <definedName name="INFLATION">'[80]Major Maint'!$B$14</definedName>
    <definedName name="INPUT" localSheetId="0">#REF!</definedName>
    <definedName name="INPUT">#REF!</definedName>
    <definedName name="input1" localSheetId="0">#REF!</definedName>
    <definedName name="input1">#REF!</definedName>
    <definedName name="input10" localSheetId="0">#REF!</definedName>
    <definedName name="input10">#REF!</definedName>
    <definedName name="input11" localSheetId="0">#REF!</definedName>
    <definedName name="input11">#REF!</definedName>
    <definedName name="input12" localSheetId="0">#REF!</definedName>
    <definedName name="input12">#REF!</definedName>
    <definedName name="input13" localSheetId="0">#REF!</definedName>
    <definedName name="input13">#REF!</definedName>
    <definedName name="input14" localSheetId="0">#REF!</definedName>
    <definedName name="input14">#REF!</definedName>
    <definedName name="input15" localSheetId="0">#REF!</definedName>
    <definedName name="input15">#REF!</definedName>
    <definedName name="input16" localSheetId="0">#REF!</definedName>
    <definedName name="input16">#REF!</definedName>
    <definedName name="input17" localSheetId="0">#REF!</definedName>
    <definedName name="input17">#REF!</definedName>
    <definedName name="input2" localSheetId="0">#REF!</definedName>
    <definedName name="input2">#REF!</definedName>
    <definedName name="input3" localSheetId="0">#REF!</definedName>
    <definedName name="input3">#REF!</definedName>
    <definedName name="input4" localSheetId="0">#REF!</definedName>
    <definedName name="input4">#REF!</definedName>
    <definedName name="input5" localSheetId="0">#REF!</definedName>
    <definedName name="input5">#REF!</definedName>
    <definedName name="input6" localSheetId="0">#REF!</definedName>
    <definedName name="input6">#REF!</definedName>
    <definedName name="input7" localSheetId="0">#REF!</definedName>
    <definedName name="input7">#REF!</definedName>
    <definedName name="input8" localSheetId="0">#REF!</definedName>
    <definedName name="input8">#REF!</definedName>
    <definedName name="input9" localSheetId="0">#REF!</definedName>
    <definedName name="input9">#REF!</definedName>
    <definedName name="inputs" localSheetId="0" hidden="1">{"Inputs 1","Base",FALSE,"INPUTS";"Inputs 2","Base",FALSE,"INPUTS";"Inputs 3","Base",FALSE,"INPUTS";"Inputs 4","Base",FALSE,"INPUTS";"Inputs 5","Base",FALSE,"INPUTS"}</definedName>
    <definedName name="inputs" hidden="1">{"Inputs 1","Base",FALSE,"INPUTS";"Inputs 2","Base",FALSE,"INPUTS";"Inputs 3","Base",FALSE,"INPUTS";"Inputs 4","Base",FALSE,"INPUTS";"Inputs 5","Base",FALSE,"INPUTS"}</definedName>
    <definedName name="INS_COST" localSheetId="0">#REF!</definedName>
    <definedName name="INS_COST">#REF!</definedName>
    <definedName name="Ins_Cost_Esc">'[26]#REF'!$G$28</definedName>
    <definedName name="INS_ESCALATOR" localSheetId="0">#REF!</definedName>
    <definedName name="INS_ESCALATOR">#REF!</definedName>
    <definedName name="inss" localSheetId="0">#REF!</definedName>
    <definedName name="inss">#REF!</definedName>
    <definedName name="instrate" localSheetId="0">#REF!</definedName>
    <definedName name="instrate">#REF!</definedName>
    <definedName name="insulationrate" localSheetId="0">#REF!</definedName>
    <definedName name="insulationrate">#REF!</definedName>
    <definedName name="Insurance">'[23]Operating Insurance'!$C$22</definedName>
    <definedName name="INT" localSheetId="0">#REF!</definedName>
    <definedName name="INT">#REF!</definedName>
    <definedName name="IntangibleFixedAssetsKzt" localSheetId="0">[25]Assumption!#REF!</definedName>
    <definedName name="IntangibleFixedAssetsKzt">[25]Assumption!#REF!</definedName>
    <definedName name="IntEarned">'[2]Cash Flow &amp; Coverages'!$A$19:$IV$19</definedName>
    <definedName name="InterconStudy" localSheetId="0">'[2]DEVELOPMENT COST'!#REF!</definedName>
    <definedName name="InterconStudy">'[2]DEVELOPMENT COST'!#REF!</definedName>
    <definedName name="Interest">#N/A</definedName>
    <definedName name="Interest_check" localSheetId="0">#REF!</definedName>
    <definedName name="Interest_check">#REF!</definedName>
    <definedName name="Interest_expenses" localSheetId="0">#REF!</definedName>
    <definedName name="Interest_expenses">#REF!</definedName>
    <definedName name="Interest_Income" localSheetId="0">#REF!</definedName>
    <definedName name="Interest_Income">#REF!</definedName>
    <definedName name="Interest_Rate" localSheetId="0">#REF!</definedName>
    <definedName name="Interest_Rate">#REF!</definedName>
    <definedName name="Interest_rolled_A_calculated" localSheetId="0">#REF!</definedName>
    <definedName name="Interest_rolled_A_calculated">#REF!</definedName>
    <definedName name="Interest_rolled_A_estimated" localSheetId="0">#REF!</definedName>
    <definedName name="Interest_rolled_A_estimated">#REF!</definedName>
    <definedName name="Interest_rolled_B_calculated" localSheetId="0">#REF!</definedName>
    <definedName name="Interest_rolled_B_calculated">#REF!</definedName>
    <definedName name="Interest_rolled_B_estimated" localSheetId="0">#REF!</definedName>
    <definedName name="Interest_rolled_B_estimated">#REF!</definedName>
    <definedName name="InterestAccuredKzt" localSheetId="0">#REF!</definedName>
    <definedName name="InterestAccuredKzt">#REF!</definedName>
    <definedName name="InterestAccuredUSD" localSheetId="0">#REF!</definedName>
    <definedName name="InterestAccuredUSD">#REF!</definedName>
    <definedName name="InterestSen">'[26]#REF'!$A$35:$IV$35</definedName>
    <definedName name="InterestSub">'[26]#REF'!$A$49:$IV$49</definedName>
    <definedName name="InternalAudit">[24]Assumption!$E$263:$AV$263</definedName>
    <definedName name="Intrate">'[26]#REF'!$B$3</definedName>
    <definedName name="intro1" localSheetId="0">#REF!</definedName>
    <definedName name="intro1">#REF!</definedName>
    <definedName name="INVEST" localSheetId="0">#REF!</definedName>
    <definedName name="INVEST">#REF!</definedName>
    <definedName name="investusd" localSheetId="0">#REF!</definedName>
    <definedName name="investusd">#REF!</definedName>
    <definedName name="ippoptprice" localSheetId="0">[2]Inputs!#REF!</definedName>
    <definedName name="ippoptprice">[2]Inputs!#REF!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39406.4446296296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EMM">'[26]#REF'!$A$1:$H$2110</definedName>
    <definedName name="IRNTot">'[5]P&amp;L CCI Detail'!$T$213</definedName>
    <definedName name="irr" localSheetId="0">#REF!</definedName>
    <definedName name="irr">#REF!</definedName>
    <definedName name="IRTot">'[5]P&amp;L CCI Detail'!$T$177</definedName>
    <definedName name="ISFIRST14">#N/A</definedName>
    <definedName name="IT_maint">[27]Input!$G$12</definedName>
    <definedName name="ITC_RATE">#N/A</definedName>
    <definedName name="item">[81]Статьи!$A$3:$B$55</definedName>
    <definedName name="itemm">[82]Статьи!$A$3:$B$42</definedName>
    <definedName name="ITmaint" localSheetId="0">#REF!</definedName>
    <definedName name="ITmaint">#REF!</definedName>
    <definedName name="ITREE" localSheetId="0">#REF!</definedName>
    <definedName name="ITREE">#REF!</definedName>
    <definedName name="IWORKING" localSheetId="0">#REF!</definedName>
    <definedName name="IWORKING">#REF!</definedName>
    <definedName name="jan" localSheetId="0">#REF!</definedName>
    <definedName name="jan">#REF!</definedName>
    <definedName name="Jan_06" localSheetId="0">'[83]capex '!#REF!</definedName>
    <definedName name="Jan_06">'[83]capex '!#REF!</definedName>
    <definedName name="Janaury_Days" localSheetId="0">#REF!</definedName>
    <definedName name="Janaury_Days">#REF!</definedName>
    <definedName name="JANCFACT">'[1]Cashflow Forecast Port'!$C$71:$C$71</definedName>
    <definedName name="JanL3" localSheetId="0">#REF!</definedName>
    <definedName name="JanL3">#REF!</definedName>
    <definedName name="JanL4" localSheetId="0">#REF!</definedName>
    <definedName name="JanL4">#REF!</definedName>
    <definedName name="JanL5" localSheetId="0">#REF!</definedName>
    <definedName name="JanL5">#REF!</definedName>
    <definedName name="JanNI1" localSheetId="0">#REF!</definedName>
    <definedName name="JanNI1">#REF!</definedName>
    <definedName name="JanNI2" localSheetId="0">#REF!</definedName>
    <definedName name="JanNI2">#REF!</definedName>
    <definedName name="JanNI3" localSheetId="0">#REF!</definedName>
    <definedName name="JanNI3">#REF!</definedName>
    <definedName name="JanNI4" localSheetId="0">#REF!</definedName>
    <definedName name="JanNI4">#REF!</definedName>
    <definedName name="JanNI5" localSheetId="0">#REF!</definedName>
    <definedName name="JanNI5">#REF!</definedName>
    <definedName name="jcy" hidden="1">{#N/A,#N/A,FALSE,"Aging Summary";#N/A,#N/A,FALSE,"Ratio Analysis";#N/A,#N/A,FALSE,"Test 120 Day Accts";#N/A,#N/A,FALSE,"Tickmarks"}</definedName>
    <definedName name="JulL3" localSheetId="0">#REF!</definedName>
    <definedName name="JulL3">#REF!</definedName>
    <definedName name="JulL4" localSheetId="0">#REF!</definedName>
    <definedName name="JulL4">#REF!</definedName>
    <definedName name="JulL5" localSheetId="0">#REF!</definedName>
    <definedName name="JulL5">#REF!</definedName>
    <definedName name="JulNI1" localSheetId="0">#REF!</definedName>
    <definedName name="JulNI1">#REF!</definedName>
    <definedName name="JulNI2" localSheetId="0">#REF!</definedName>
    <definedName name="JulNI2">#REF!</definedName>
    <definedName name="JulNI3" localSheetId="0">#REF!</definedName>
    <definedName name="JulNI3">#REF!</definedName>
    <definedName name="JulNI4" localSheetId="0">#REF!</definedName>
    <definedName name="JulNI4">#REF!</definedName>
    <definedName name="JulNI5" localSheetId="0">#REF!</definedName>
    <definedName name="JulNI5">#REF!</definedName>
    <definedName name="July_Days" localSheetId="0">#REF!</definedName>
    <definedName name="July_Days">#REF!</definedName>
    <definedName name="June_Days" localSheetId="0">#REF!</definedName>
    <definedName name="June_Days">#REF!</definedName>
    <definedName name="JunL3" localSheetId="0">#REF!</definedName>
    <definedName name="JunL3">#REF!</definedName>
    <definedName name="JunL4" localSheetId="0">#REF!</definedName>
    <definedName name="JunL4">#REF!</definedName>
    <definedName name="JunL5" localSheetId="0">#REF!</definedName>
    <definedName name="JunL5">#REF!</definedName>
    <definedName name="JunNI1" localSheetId="0">#REF!</definedName>
    <definedName name="JunNI1">#REF!</definedName>
    <definedName name="JunNI2" localSheetId="0">#REF!</definedName>
    <definedName name="JunNI2">#REF!</definedName>
    <definedName name="JunNI3" localSheetId="0">#REF!</definedName>
    <definedName name="JunNI3">#REF!</definedName>
    <definedName name="JunNI4" localSheetId="0">#REF!</definedName>
    <definedName name="JunNI4">#REF!</definedName>
    <definedName name="JunNI5" localSheetId="0">#REF!</definedName>
    <definedName name="JunNI5">#REF!</definedName>
    <definedName name="k" localSheetId="0">#REF!</definedName>
    <definedName name="k">#REF!</definedName>
    <definedName name="k_allgarage_fuel">[84]const!$E$66</definedName>
    <definedName name="k_break">[84]const!$E$63</definedName>
    <definedName name="K_chu_ekspl" localSheetId="0">#REF!</definedName>
    <definedName name="K_chu_ekspl">#REF!</definedName>
    <definedName name="K_chu_Kap" localSheetId="0">#REF!</definedName>
    <definedName name="K_chu_Kap">#REF!</definedName>
    <definedName name="K_chu_price" localSheetId="0">#REF!</definedName>
    <definedName name="K_chu_price">#REF!</definedName>
    <definedName name="k_DV">[84]const!$E$43</definedName>
    <definedName name="k_ESN">[84]const!$E$49</definedName>
    <definedName name="k_fond_master">[85]const!$E$46</definedName>
    <definedName name="k_kap_satr">[86]Чувствительность!$C$11</definedName>
    <definedName name="K_poln_seb">[86]Чувствительность!$C$9</definedName>
    <definedName name="k_premiya">[84]const!$E$45</definedName>
    <definedName name="k_proz_1">[87]Чувствительность!$C$12</definedName>
    <definedName name="k_rayon">[84]const!$E$44</definedName>
    <definedName name="k_reserv_otpusk">[84]const!$E$47</definedName>
    <definedName name="k_winter_fuel">[84]const!$E$65</definedName>
    <definedName name="Kaz">[27]Input!$G$33</definedName>
    <definedName name="KazakhstanBDPKzt" localSheetId="0">#REF!</definedName>
    <definedName name="KazakhstanBDPKzt">#REF!</definedName>
    <definedName name="KazakhstanDaysInMonth">[24]Assumption!$E$50:$AV$50</definedName>
    <definedName name="KazakhstanLoadMW">[24]Assumption!$E$8:$AV$8</definedName>
    <definedName name="KazakhstanLosseskWh" localSheetId="0">#REF!</definedName>
    <definedName name="KazakhstanLosseskWh">#REF!</definedName>
    <definedName name="KazakhstanLossesPersent">[24]Assumption!$E$88:$AV$88</definedName>
    <definedName name="KazakhstanSaleskWh" localSheetId="0">#REF!</definedName>
    <definedName name="KazakhstanSaleskWh">#REF!</definedName>
    <definedName name="KazCustomersAverTariffKzt">[24]Assumption!$E$70:$AV$70</definedName>
    <definedName name="KazCustomersBDPPersent">[24]Assumption!$E$82:$AV$82</definedName>
    <definedName name="KazCustomersTariffIncreasePercent" localSheetId="0">[25]Assumption!#REF!</definedName>
    <definedName name="KazCustomersTariffIncreasePercent">[25]Assumption!#REF!</definedName>
    <definedName name="kcc" localSheetId="0">#REF!</definedName>
    <definedName name="kcc">#REF!</definedName>
    <definedName name="kcc_currency" localSheetId="0">#REF!</definedName>
    <definedName name="kcc_currency">#REF!</definedName>
    <definedName name="kccrate" localSheetId="0">#REF!</definedName>
    <definedName name="kccrate">#REF!</definedName>
    <definedName name="kccusd" localSheetId="0">#REF!</definedName>
    <definedName name="kccusd">#REF!</definedName>
    <definedName name="kd" localSheetId="0">[17]SGV_Oz!#REF!</definedName>
    <definedName name="kd">[17]SGV_Oz!#REF!</definedName>
    <definedName name="KDPC_tp" localSheetId="0">#REF!</definedName>
    <definedName name="KDPC_tp">#REF!</definedName>
    <definedName name="keyfirst14">#N/A</definedName>
    <definedName name="keylast14">#N/A</definedName>
    <definedName name="kfn" localSheetId="0">ROW()-[0]!Header_Row</definedName>
    <definedName name="kfn">ROW()-[0]!Header_Row</definedName>
    <definedName name="KintCapRev">'[26]#REF'!$C$15:$V$15</definedName>
    <definedName name="KintFuelCost">'[26]#REF'!T1:XFC1</definedName>
    <definedName name="KintGen">'[26]#REF'!$C$88:$V$88</definedName>
    <definedName name="Kintigh_Fuel_Cost" localSheetId="0">'[26]#REF'!#REF!</definedName>
    <definedName name="Kintigh_Fuel_Cost">'[26]#REF'!#REF!</definedName>
    <definedName name="Kintigh_People">'[26]#REF'!$A$76:$IV$76</definedName>
    <definedName name="kjh">[77]!kjh</definedName>
    <definedName name="kl" hidden="1">{#N/A,#N/A,FALSE,"Supuestos";#N/A,#N/A,FALSE,"Totales";#N/A,#N/A,FALSE,"UTE TDF";#N/A,#N/A,FALSE,"C. AUSTRAL";#N/A,#N/A,FALSE,"L. ATRAVESADO";#N/A,#N/A,FALSE,"FERNANDEZ  ORO";#N/A,#N/A,FALSE,"PORTEZUELOS";#N/A,#N/A,FALSE,"25 MM";#N/A,#N/A,FALSE,"SAN ROQUE";#N/A,#N/A,FALSE,"A.  PICHANA"}</definedName>
    <definedName name="KNFeed">[10]PDC_Worksheet!$F$484</definedName>
    <definedName name="KNH2OHi">[10]PDC_Worksheet!$G$417</definedName>
    <definedName name="KNSG">[10]PDC_Worksheet!$G$428</definedName>
    <definedName name="ko" localSheetId="0">[17]SGV_Oz!#REF!</definedName>
    <definedName name="ko">[17]SGV_Oz!#REF!</definedName>
    <definedName name="koeff2" localSheetId="0">[86]Изменение_оборотных_средств!#REF!</definedName>
    <definedName name="koeff2">[86]Изменение_оборотных_средств!#REF!</definedName>
    <definedName name="koeff3" localSheetId="0">[86]Изменение_оборотных_средств!#REF!</definedName>
    <definedName name="koeff3">[86]Изменение_оборотных_средств!#REF!</definedName>
    <definedName name="koeff4">[13]Sens!$F$88</definedName>
    <definedName name="kpd" localSheetId="0">#REF!</definedName>
    <definedName name="kpd">#REF!</definedName>
    <definedName name="kr" localSheetId="0">[17]SGV_Oz!#REF!</definedName>
    <definedName name="kr">[17]SGV_Oz!#REF!</definedName>
    <definedName name="kupolfuel2006">[88]Inventory!$F$38</definedName>
    <definedName name="kupolfuel2007">[88]Inventory!$G$38</definedName>
    <definedName name="kupolfuel2008">[88]Inventory!$H$38</definedName>
    <definedName name="kurs_US" localSheetId="0">#REF!</definedName>
    <definedName name="kurs_US">#REF!</definedName>
    <definedName name="KVNDKD" localSheetId="0">#REF!</definedName>
    <definedName name="KVNDKD">#REF!</definedName>
    <definedName name="kzeki_disposal.inp" localSheetId="0">#REF!</definedName>
    <definedName name="kzeki_disposal.inp">#REF!</definedName>
    <definedName name="kzt" localSheetId="0">#REF!</definedName>
    <definedName name="kzt">#REF!</definedName>
    <definedName name="KZT_10M.2006">'[89]X-rates'!$D$9</definedName>
    <definedName name="KZT_30.06.06">'[64]X-rates'!$D$4</definedName>
    <definedName name="KZT_8M2006">'[64]X-rates'!$D$5</definedName>
    <definedName name="KZT_end">'[90]X-rates'!$H$6</definedName>
    <definedName name="Labourrates">'[91]_RISK Correlations'!$C$5:$D$6</definedName>
    <definedName name="LakeSurfaceWaterEvaporationKzt" localSheetId="0">#REF!</definedName>
    <definedName name="LakeSurfaceWaterEvaporationKzt">#REF!</definedName>
    <definedName name="LakeSurfaceWaterEvaporationM3">[24]Assumption!$E$124:$AV$124</definedName>
    <definedName name="Language" localSheetId="0">#REF!</definedName>
    <definedName name="Language">#REF!</definedName>
    <definedName name="Last_Row">#N/A</definedName>
    <definedName name="last14">#N/A</definedName>
    <definedName name="last16">#N/A</definedName>
    <definedName name="LawyersServisesKzt">[24]Assumption!$E$261:$AV$261</definedName>
    <definedName name="LCCF">[49]FINANAL!$O$109</definedName>
    <definedName name="LCInt">'[70]Cash Flow &amp; Coverages'!$A$14:$IV$14</definedName>
    <definedName name="Lcoption" localSheetId="0">'[2]Finance data'!#REF!</definedName>
    <definedName name="Lcoption">'[2]Finance data'!#REF!</definedName>
    <definedName name="LEAD2">'[92]Sum Statement'!$AF$1:$AS$67</definedName>
    <definedName name="LEADa" localSheetId="0">'[93]Project Proforma'!#REF!</definedName>
    <definedName name="LEADa">'[93]Project Proforma'!#REF!</definedName>
    <definedName name="Leadadgw">'[94]Sum Statement'!$G$1:$N$50</definedName>
    <definedName name="LEADB">'[92]Sum Statement'!$S$1:$AE$67</definedName>
    <definedName name="LEADda">'[92]Sum Statement'!$S$1:$AE$67</definedName>
    <definedName name="LEADTAX">'[92]Sum Statement'!$A$1:$R$69</definedName>
    <definedName name="LECP6" localSheetId="0">#REF!</definedName>
    <definedName name="LECP6">#REF!</definedName>
    <definedName name="LECPW12" localSheetId="0">#REF!</definedName>
    <definedName name="LECPW12">#REF!</definedName>
    <definedName name="LECPW6" localSheetId="0">#REF!</definedName>
    <definedName name="LECPW6">#REF!</definedName>
    <definedName name="LECW6" localSheetId="0">#REF!</definedName>
    <definedName name="LECW6">#REF!</definedName>
    <definedName name="leverage" localSheetId="0">[2]Inputs!#REF!</definedName>
    <definedName name="leverage">[2]Inputs!#REF!</definedName>
    <definedName name="levtariff" localSheetId="0">#REF!</definedName>
    <definedName name="levtariff">#REF!</definedName>
    <definedName name="LIAB_PEN" localSheetId="0">#REF!</definedName>
    <definedName name="LIAB_PEN">#REF!</definedName>
    <definedName name="Libor_Rate_12" localSheetId="0">#REF!</definedName>
    <definedName name="Libor_Rate_12">#REF!</definedName>
    <definedName name="Libor_Rate_3" localSheetId="0">#REF!</definedName>
    <definedName name="Libor_Rate_3">#REF!</definedName>
    <definedName name="Libor_Rate_6" localSheetId="0">#REF!</definedName>
    <definedName name="Libor_Rate_6">#REF!</definedName>
    <definedName name="LIGHT" localSheetId="0">#REF!</definedName>
    <definedName name="LIGHT">#REF!</definedName>
    <definedName name="lightftgs_poweroutlets" localSheetId="0">#REF!</definedName>
    <definedName name="lightftgs_poweroutlets">#REF!</definedName>
    <definedName name="lightsmlpowercable" localSheetId="0">#REF!</definedName>
    <definedName name="lightsmlpowercable">#REF!</definedName>
    <definedName name="Lime_Price_Esc">'[26]#REF'!$G$23</definedName>
    <definedName name="Lime_Transp_Esc">'[26]#REF'!$G$24</definedName>
    <definedName name="LimeConsumptionPerTonOfWaterKg">[24]Assumption!$E$133:$AV$133</definedName>
    <definedName name="LimePricePerTonKzt">[24]Assumption!$E$139:$AV$139</definedName>
    <definedName name="LINE_ITEMS">[50]Details!$A$9:$A$91</definedName>
    <definedName name="Line_Tag" localSheetId="0">#REF!</definedName>
    <definedName name="Line_Tag">#REF!</definedName>
    <definedName name="LINELOSS">#N/A</definedName>
    <definedName name="linos">[10]PDC_Worksheet!$F$551</definedName>
    <definedName name="list" localSheetId="0">#REF!</definedName>
    <definedName name="list">#REF!</definedName>
    <definedName name="list2" localSheetId="0">#REF!</definedName>
    <definedName name="list2">#REF!</definedName>
    <definedName name="lkj">[77]!lkj</definedName>
    <definedName name="LoadOn1UnitMW">[24]Assumption!$E$17:$AV$17</definedName>
    <definedName name="LoadOn2UnitMW">[24]Assumption!$E$18:$AV$18</definedName>
    <definedName name="LoadOn3UnitMW">[24]Assumption!$E$19:$AV$19</definedName>
    <definedName name="LoadOn4UnitMW">[24]Assumption!$E$20:$AV$20</definedName>
    <definedName name="LoadOn5UnitMW">[24]Assumption!$E$21:$AV$21</definedName>
    <definedName name="Loan_Amount" localSheetId="0">#REF!</definedName>
    <definedName name="Loan_Amount">#REF!</definedName>
    <definedName name="Loan_Not_Paid">#N/A</definedName>
    <definedName name="Loan_Start" localSheetId="0">#REF!</definedName>
    <definedName name="Loan_Start">#REF!</definedName>
    <definedName name="Loan_Years" localSheetId="0">#REF!</definedName>
    <definedName name="Loan_Years">#REF!</definedName>
    <definedName name="loanA" localSheetId="0">[2]Inputs!#REF!</definedName>
    <definedName name="loanA">[2]Inputs!#REF!</definedName>
    <definedName name="loanB" localSheetId="0">[2]Inputs!#REF!</definedName>
    <definedName name="loanB">[2]Inputs!#REF!</definedName>
    <definedName name="LoanTable" localSheetId="0">#REF!</definedName>
    <definedName name="LoanTable">#REF!</definedName>
    <definedName name="LOC" localSheetId="0">#REF!</definedName>
    <definedName name="LOC">#REF!</definedName>
    <definedName name="LocalBankInterestAmountKzt" localSheetId="0">#REF!</definedName>
    <definedName name="LocalBankInterestAmountKzt">#REF!</definedName>
    <definedName name="LocalBanksInterestKzt" localSheetId="0">#REF!</definedName>
    <definedName name="LocalBanksInterestKzt">#REF!</definedName>
    <definedName name="Long_term_debts_to_affiliates" localSheetId="0">#REF!</definedName>
    <definedName name="Long_term_debts_to_affiliates">#REF!</definedName>
    <definedName name="Loss" localSheetId="0">#REF!</definedName>
    <definedName name="Loss">#REF!</definedName>
    <definedName name="LOW_CASE_REDUCTIONS" localSheetId="0">#REF!</definedName>
    <definedName name="LOW_CASE_REDUCTIONS">#REF!</definedName>
    <definedName name="LOW_CASE_SALES_MIX" localSheetId="0">#REF!</definedName>
    <definedName name="LOW_CASE_SALES_MIX">#REF!</definedName>
    <definedName name="m">'[95]Анализ закл. работ'!$C$195</definedName>
    <definedName name="MAAPRCAP" localSheetId="0">'[1]Cashflow Forecast Port'!#REF!</definedName>
    <definedName name="MAAPRCAP">'[1]Cashflow Forecast Port'!#REF!</definedName>
    <definedName name="MAAPRCO" localSheetId="0">'[1]Cashflow Forecast Port'!#REF!</definedName>
    <definedName name="MAAPRCO">'[1]Cashflow Forecast Port'!#REF!</definedName>
    <definedName name="MAAPRCOAL" localSheetId="0">'[1]Cashflow Forecast Port'!#REF!</definedName>
    <definedName name="MAAPRCOAL">'[1]Cashflow Forecast Port'!#REF!</definedName>
    <definedName name="MAAPRDA">'[1]Cashflow Forecast Port'!$I$43:$I$43</definedName>
    <definedName name="MAAPRDEP">'[1]Cashflow Forecast Port'!$I$59:$I$59</definedName>
    <definedName name="MAAPREOS" localSheetId="0">'[1]Cashflow Forecast Port'!#REF!</definedName>
    <definedName name="MAAPREOS">'[1]Cashflow Forecast Port'!#REF!</definedName>
    <definedName name="MAAPREQ">'[1]Cashflow Forecast Port'!$I$53:$I$53</definedName>
    <definedName name="MAAPRIAT">'[1]Cashflow Forecast Port'!$I$48:$I$48</definedName>
    <definedName name="MAAPRIBIT">'[1]Cashflow Forecast Port'!$I$47:$I$47</definedName>
    <definedName name="MAAPRINT">'[1]Cashflow Forecast Port'!$I$44:$I$44</definedName>
    <definedName name="MAAPRISN">'[1]Cashflow Forecast Port'!$I$54:$I$54</definedName>
    <definedName name="MAAPRNETCONT">'[1]Cashflow Forecast Port'!$I$67:$I$67</definedName>
    <definedName name="MAAPRSTEAM" localSheetId="0">'[1]Cashflow Forecast Port'!#REF!</definedName>
    <definedName name="MAAPRSTEAM">'[1]Cashflow Forecast Port'!#REF!</definedName>
    <definedName name="MAAPRTAX">'[1]Cashflow Forecast Port'!$I$65:$I$65</definedName>
    <definedName name="MAAPRTO">'[1]Cashflow Forecast Port'!$I$45:$I$45</definedName>
    <definedName name="MAAPRWHEEL" localSheetId="0">'[1]Cashflow Forecast Port'!#REF!</definedName>
    <definedName name="MAAPRWHEEL">'[1]Cashflow Forecast Port'!#REF!</definedName>
    <definedName name="MAAUGCAP" localSheetId="0">'[1]Cashflow Forecast Port'!#REF!</definedName>
    <definedName name="MAAUGCAP">'[1]Cashflow Forecast Port'!#REF!</definedName>
    <definedName name="MAAUGCO" localSheetId="0">'[1]Cashflow Forecast Port'!#REF!</definedName>
    <definedName name="MAAUGCO">'[1]Cashflow Forecast Port'!#REF!</definedName>
    <definedName name="MAAUGCOAL" localSheetId="0">'[1]Cashflow Forecast Port'!#REF!</definedName>
    <definedName name="MAAUGCOAL">'[1]Cashflow Forecast Port'!#REF!</definedName>
    <definedName name="MAAUGDA">'[1]Cashflow Forecast Port'!$Q$43:$Q$43</definedName>
    <definedName name="MAAUGDEP">'[1]Cashflow Forecast Port'!$Q$59:$Q$59</definedName>
    <definedName name="MAAUGEOS" localSheetId="0">'[1]Cashflow Forecast Port'!#REF!</definedName>
    <definedName name="MAAUGEOS">'[1]Cashflow Forecast Port'!#REF!</definedName>
    <definedName name="MAAUGEQ">'[1]Cashflow Forecast Port'!$Q$53:$Q$53</definedName>
    <definedName name="MAAUGIAT">'[1]Cashflow Forecast Port'!$Q$48:$Q$48</definedName>
    <definedName name="MAAUGIBIT">'[1]Cashflow Forecast Port'!$Q$47:$Q$47</definedName>
    <definedName name="MAAUGINT">'[1]Cashflow Forecast Port'!$Q$44:$Q$44</definedName>
    <definedName name="MAAUGISN">'[1]Cashflow Forecast Port'!$Q$54:$Q$54</definedName>
    <definedName name="MAAUGNETCONT">'[1]Cashflow Forecast Port'!$Q$67:$Q$67</definedName>
    <definedName name="MAAUGSTEAM" localSheetId="0">'[1]Cashflow Forecast Port'!#REF!</definedName>
    <definedName name="MAAUGSTEAM">'[1]Cashflow Forecast Port'!#REF!</definedName>
    <definedName name="MAAUGTAX">'[1]Cashflow Forecast Port'!$Q$65:$Q$65</definedName>
    <definedName name="MAAUGTO">'[1]Cashflow Forecast Port'!$Q$45:$Q$45</definedName>
    <definedName name="MAAUGWHEEL" localSheetId="0">'[1]Cashflow Forecast Port'!#REF!</definedName>
    <definedName name="MAAUGWHEEL">'[1]Cashflow Forecast Port'!#REF!</definedName>
    <definedName name="MAAUTIAT">'[1]Cashflow Forecast Port'!$Q$48:$Q$48</definedName>
    <definedName name="MACROS" localSheetId="0">#REF!</definedName>
    <definedName name="MACROS">#REF!</definedName>
    <definedName name="MACRS">[2]MACRS!$A$5:$C$34</definedName>
    <definedName name="MADECCAP" localSheetId="0">'[1]Cashflow Forecast Port'!#REF!</definedName>
    <definedName name="MADECCAP">'[1]Cashflow Forecast Port'!#REF!</definedName>
    <definedName name="MADECCO" localSheetId="0">'[1]Cashflow Forecast Port'!#REF!</definedName>
    <definedName name="MADECCO">'[1]Cashflow Forecast Port'!#REF!</definedName>
    <definedName name="MADECCOAL" localSheetId="0">'[1]Cashflow Forecast Port'!#REF!</definedName>
    <definedName name="MADECCOAL">'[1]Cashflow Forecast Port'!#REF!</definedName>
    <definedName name="MADECDA">'[1]Cashflow Forecast Port'!$Y$43:$Y$43</definedName>
    <definedName name="MADECDEP">'[1]Cashflow Forecast Port'!$Y$59:$Y$59</definedName>
    <definedName name="MADECEOS" localSheetId="0">'[1]Cashflow Forecast Port'!#REF!</definedName>
    <definedName name="MADECEOS">'[1]Cashflow Forecast Port'!#REF!</definedName>
    <definedName name="MADECEQ">'[1]Cashflow Forecast Port'!$Y$53:$Y$53</definedName>
    <definedName name="MADECIAT">'[1]Cashflow Forecast Port'!$Y$48:$Y$48</definedName>
    <definedName name="MADECIBIT">'[1]Cashflow Forecast Port'!$Y$47:$Y$47</definedName>
    <definedName name="MADECINT">'[1]Cashflow Forecast Port'!$Y$44:$Y$44</definedName>
    <definedName name="MADECISN">'[1]Cashflow Forecast Port'!$Y$54:$Y$54</definedName>
    <definedName name="MADECNETCONT">'[1]Cashflow Forecast Port'!$Y$67:$Y$67</definedName>
    <definedName name="MADECSTEAM" localSheetId="0">'[1]Cashflow Forecast Port'!#REF!</definedName>
    <definedName name="MADECSTEAM">'[1]Cashflow Forecast Port'!#REF!</definedName>
    <definedName name="MADECTAX">'[1]Cashflow Forecast Port'!$Y$65:$Y$65</definedName>
    <definedName name="MADECTO">'[1]Cashflow Forecast Port'!$Y$45:$Y$45</definedName>
    <definedName name="MADECWHEEL" localSheetId="0">'[1]Cashflow Forecast Port'!#REF!</definedName>
    <definedName name="MADECWHEEL">'[1]Cashflow Forecast Port'!#REF!</definedName>
    <definedName name="MAFEBCAP" localSheetId="0">'[1]Cashflow Forecast Port'!#REF!</definedName>
    <definedName name="MAFEBCAP">'[1]Cashflow Forecast Port'!#REF!</definedName>
    <definedName name="MAFEBCO" localSheetId="0">'[1]Cashflow Forecast Port'!#REF!</definedName>
    <definedName name="MAFEBCO">'[1]Cashflow Forecast Port'!#REF!</definedName>
    <definedName name="MAFEBCOAL" localSheetId="0">'[1]Cashflow Forecast Port'!#REF!</definedName>
    <definedName name="MAFEBCOAL">'[1]Cashflow Forecast Port'!#REF!</definedName>
    <definedName name="MAFEBDA">'[1]Cashflow Forecast Port'!$E$43:$E$43</definedName>
    <definedName name="MAFEBDEP">'[1]Cashflow Forecast Port'!$E$59:$E$59</definedName>
    <definedName name="MAFEBEOS" localSheetId="0">'[1]Cashflow Forecast Port'!#REF!</definedName>
    <definedName name="MAFEBEOS">'[1]Cashflow Forecast Port'!#REF!</definedName>
    <definedName name="MAFEBEQ">'[1]Cashflow Forecast Port'!$E$53:$E$53</definedName>
    <definedName name="MAFEBIAT">'[1]Cashflow Forecast Port'!$E$48:$E$48</definedName>
    <definedName name="MAFEBIBIT">'[1]Cashflow Forecast Port'!$E$47:$E$47</definedName>
    <definedName name="MAFEBINT">'[1]Cashflow Forecast Port'!$E$44:$E$44</definedName>
    <definedName name="MAFEBISN">'[1]Cashflow Forecast Port'!$E$54:$E$54</definedName>
    <definedName name="MAFEBNETCONT">'[1]Cashflow Forecast Port'!$E$67:$E$67</definedName>
    <definedName name="MAFEBSTEAM" localSheetId="0">'[1]Cashflow Forecast Port'!#REF!</definedName>
    <definedName name="MAFEBSTEAM">'[1]Cashflow Forecast Port'!#REF!</definedName>
    <definedName name="MAFEBTAX">'[1]Cashflow Forecast Port'!$E$65:$E$65</definedName>
    <definedName name="MAFEBTO">'[1]Cashflow Forecast Port'!$E$45:$E$45</definedName>
    <definedName name="MAFEBWHEEL" localSheetId="0">'[1]Cashflow Forecast Port'!#REF!</definedName>
    <definedName name="MAFEBWHEEL">'[1]Cashflow Forecast Port'!#REF!</definedName>
    <definedName name="MAGADMINDET" localSheetId="0">#REF!</definedName>
    <definedName name="MAGADMINDET">#REF!</definedName>
    <definedName name="MAGADMINDET1" localSheetId="0">#REF!</definedName>
    <definedName name="MAGADMINDET1">#REF!</definedName>
    <definedName name="MAGADMINDETa" localSheetId="0">#REF!</definedName>
    <definedName name="MAGADMINDETa">#REF!</definedName>
    <definedName name="MAGADMINSUM" localSheetId="0">#REF!</definedName>
    <definedName name="MAGADMINSUM">#REF!</definedName>
    <definedName name="MAGADMINSUM1" localSheetId="0">#REF!</definedName>
    <definedName name="MAGADMINSUM1">#REF!</definedName>
    <definedName name="MAGADMINSUMa" localSheetId="0">#REF!</definedName>
    <definedName name="MAGADMINSUMa">#REF!</definedName>
    <definedName name="MAGWAPR">'[1]Cashflow Forecast Port'!$I$49:$I$49</definedName>
    <definedName name="MAGWAUG">'[1]Cashflow Forecast Port'!$Q$49:$Q$49</definedName>
    <definedName name="MAGWFEB">'[1]Cashflow Forecast Port'!$E$49:$E$49</definedName>
    <definedName name="MAGWJAN">'[1]Cashflow Forecast Port'!$C$49:$C$49</definedName>
    <definedName name="MAGWJUL">'[1]Cashflow Forecast Port'!$O$49:$O$49</definedName>
    <definedName name="MAGWJUN">'[1]Cashflow Forecast Port'!$M$49:$M$49</definedName>
    <definedName name="MAGWMAR">'[1]Cashflow Forecast Port'!$G$49:$G$49</definedName>
    <definedName name="MAGWMAY">'[1]Cashflow Forecast Port'!$K$49:$K$49</definedName>
    <definedName name="MAIBITJUL">'[1]Cashflow Forecast Port'!$O$47:$O$47</definedName>
    <definedName name="MAIBITJUN">'[1]Cashflow Forecast Port'!$M$47:$M$47</definedName>
    <definedName name="MAIBITMAY">'[1]Cashflow Forecast Port'!$K$47:$K$47</definedName>
    <definedName name="MaikCoalConsumpKzt" localSheetId="0">#REF!</definedName>
    <definedName name="MaikCoalConsumpKzt">#REF!</definedName>
    <definedName name="MaikCoalConsumpTons" localSheetId="0">#REF!</definedName>
    <definedName name="MaikCoalConsumpTons">#REF!</definedName>
    <definedName name="MaikCoalPaymentInclVATzt" localSheetId="0">#REF!</definedName>
    <definedName name="MaikCoalPaymentInclVATzt">#REF!</definedName>
    <definedName name="MaikCoalPriceKztPerTon">[24]Assumption!$E$99:$AV$99</definedName>
    <definedName name="MaikCoalPurchaseInclVATKzt" localSheetId="0">#REF!</definedName>
    <definedName name="MaikCoalPurchaseInclVATKzt">#REF!</definedName>
    <definedName name="MaikCoalPurchaseKzt" localSheetId="0">#REF!</definedName>
    <definedName name="MaikCoalPurchaseKzt">#REF!</definedName>
    <definedName name="MaikCoalPurchaseTons" localSheetId="0">#REF!</definedName>
    <definedName name="MaikCoalPurchaseTons">#REF!</definedName>
    <definedName name="MaikCoalRailWaysTariffKztPerTon">[24]Assumption!$E$111:$AV$111</definedName>
    <definedName name="MaikCoalTransportationKzt" localSheetId="0">#REF!</definedName>
    <definedName name="MaikCoalTransportationKzt">#REF!</definedName>
    <definedName name="MaikPortionOn1UnitPercent" localSheetId="0">#REF!</definedName>
    <definedName name="MaikPortionOn1UnitPercent">#REF!</definedName>
    <definedName name="MaikPortionOn2UnitPercent" localSheetId="0">#REF!</definedName>
    <definedName name="MaikPortionOn2UnitPercent">#REF!</definedName>
    <definedName name="MaikPortionOn3UnitPercent" localSheetId="0">#REF!</definedName>
    <definedName name="MaikPortionOn3UnitPercent">#REF!</definedName>
    <definedName name="MaikPortionOn4UnitPercent" localSheetId="0">#REF!</definedName>
    <definedName name="MaikPortionOn4UnitPercent">#REF!</definedName>
    <definedName name="MaikСoal_Portion1UnitPercent" localSheetId="0">#REF!</definedName>
    <definedName name="MaikСoal_Portion1UnitPercent">#REF!</definedName>
    <definedName name="MaikСoal_Portion2UnitPercent" localSheetId="0">#REF!</definedName>
    <definedName name="MaikСoal_Portion2UnitPercent">#REF!</definedName>
    <definedName name="MaikСoal_Portion3UnitPercent" localSheetId="0">#REF!</definedName>
    <definedName name="MaikСoal_Portion3UnitPercent">#REF!</definedName>
    <definedName name="MaikСoalPortion1UnitPercent" localSheetId="0">#REF!</definedName>
    <definedName name="MaikСoalPortion1UnitPercent">#REF!</definedName>
    <definedName name="MaikСoalPortion2UnitPercent" localSheetId="0">#REF!</definedName>
    <definedName name="MaikСoalPortion2UnitPercent">#REF!</definedName>
    <definedName name="MaikСoalPortion3UnitPercent" localSheetId="0">#REF!</definedName>
    <definedName name="MaikСoalPortion3UnitPercent">#REF!</definedName>
    <definedName name="MAIN" localSheetId="0">#REF!</definedName>
    <definedName name="MAIN">#REF!</definedName>
    <definedName name="MAINT_COST" localSheetId="0">#REF!</definedName>
    <definedName name="MAINT_COST">#REF!</definedName>
    <definedName name="MAINT_ESC" localSheetId="0">#REF!</definedName>
    <definedName name="MAINT_ESC">#REF!</definedName>
    <definedName name="maintcodes">'[37]Repair 2009'!$G$506:$H$517</definedName>
    <definedName name="MAINTDEPR" localSheetId="0">#REF!</definedName>
    <definedName name="MAINTDEPR">#REF!</definedName>
    <definedName name="MAINTDEPRLEFT" localSheetId="0">#REF!</definedName>
    <definedName name="MAINTDEPRLEFT">#REF!</definedName>
    <definedName name="MAINTDEPRTOP" localSheetId="0">#REF!</definedName>
    <definedName name="MAINTDEPRTOP">#REF!</definedName>
    <definedName name="MAINTGEN" localSheetId="0">#REF!</definedName>
    <definedName name="MAINTGEN">#REF!</definedName>
    <definedName name="MAINTGEN1" localSheetId="0">#REF!</definedName>
    <definedName name="MAINTGEN1">#REF!</definedName>
    <definedName name="MAINTGENa" localSheetId="0">#REF!</definedName>
    <definedName name="MAINTGENa">#REF!</definedName>
    <definedName name="maintpit" localSheetId="0">[44]Master!#REF!</definedName>
    <definedName name="maintpit">[44]Master!#REF!</definedName>
    <definedName name="MAINTSUM" localSheetId="0">#REF!</definedName>
    <definedName name="MAINTSUM">#REF!</definedName>
    <definedName name="MAINTSUM1" localSheetId="0">#REF!</definedName>
    <definedName name="MAINTSUM1">#REF!</definedName>
    <definedName name="MAINTSUMa" localSheetId="0">#REF!</definedName>
    <definedName name="MAINTSUMa">#REF!</definedName>
    <definedName name="MAINTSUMDET" localSheetId="0">#REF!</definedName>
    <definedName name="MAINTSUMDET">#REF!</definedName>
    <definedName name="MAINTSUMDET1" localSheetId="0">#REF!</definedName>
    <definedName name="MAINTSUMDET1">#REF!</definedName>
    <definedName name="MAINTSUMDETa" localSheetId="0">#REF!</definedName>
    <definedName name="MAINTSUMDETa">#REF!</definedName>
    <definedName name="maintug" localSheetId="0">[44]Master!#REF!</definedName>
    <definedName name="maintug">[44]Master!#REF!</definedName>
    <definedName name="MAISNAPR">'[1]Cashflow Forecast Port'!$I$51:$I$51</definedName>
    <definedName name="MAISNFEB">'[1]Cashflow Forecast Port'!$E$51:$E$51</definedName>
    <definedName name="MAISNJAN">'[1]Cashflow Forecast Port'!$C$51:$C$51</definedName>
    <definedName name="MAISNJUL">'[1]Cashflow Forecast Port'!$O$51:$O$51</definedName>
    <definedName name="MAISNJUN">'[1]Cashflow Forecast Port'!$M$51:$M$51</definedName>
    <definedName name="MAISNMAR">'[1]Cashflow Forecast Port'!$G$51:$G$51</definedName>
    <definedName name="MAISNMAY">'[1]Cashflow Forecast Port'!$K$51:$K$51</definedName>
    <definedName name="MAJANCAP" localSheetId="0">'[1]Cashflow Forecast Port'!#REF!</definedName>
    <definedName name="MAJANCAP">'[1]Cashflow Forecast Port'!#REF!</definedName>
    <definedName name="MAJANCO" localSheetId="0">'[1]Cashflow Forecast Port'!#REF!</definedName>
    <definedName name="MAJANCO">'[1]Cashflow Forecast Port'!#REF!</definedName>
    <definedName name="MAJANCOAL" localSheetId="0">'[1]Cashflow Forecast Port'!#REF!</definedName>
    <definedName name="MAJANCOAL">'[1]Cashflow Forecast Port'!#REF!</definedName>
    <definedName name="MAJANDA">'[1]Cashflow Forecast Port'!$C$43:$C$43</definedName>
    <definedName name="MAJANDEP">'[1]Cashflow Forecast Port'!$C$59:$C$59</definedName>
    <definedName name="MAJANEOS" localSheetId="0">'[1]Cashflow Forecast Port'!#REF!</definedName>
    <definedName name="MAJANEOS">'[1]Cashflow Forecast Port'!#REF!</definedName>
    <definedName name="MAJANEQ">'[1]Cashflow Forecast Port'!$C$53:$C$53</definedName>
    <definedName name="MAJANIAT">'[1]Cashflow Forecast Port'!$C$48:$C$48</definedName>
    <definedName name="MAJANIBIT">'[1]Cashflow Forecast Port'!$C$47:$C$47</definedName>
    <definedName name="MAJANINT">'[1]Cashflow Forecast Port'!$C$44:$C$44</definedName>
    <definedName name="MAJANISN">'[1]Cashflow Forecast Port'!$C$54:$C$54</definedName>
    <definedName name="MAJANNETCONT">'[1]Cashflow Forecast Port'!$C$67:$C$67</definedName>
    <definedName name="MAJANSTEAM" localSheetId="0">'[1]Cashflow Forecast Port'!#REF!</definedName>
    <definedName name="MAJANSTEAM">'[1]Cashflow Forecast Port'!#REF!</definedName>
    <definedName name="MAJANTAX">'[1]Cashflow Forecast Port'!$C$65:$C$65</definedName>
    <definedName name="MAJANTO">'[1]Cashflow Forecast Port'!$C$45:$C$45</definedName>
    <definedName name="MAJANWHEEL" localSheetId="0">'[1]Cashflow Forecast Port'!#REF!</definedName>
    <definedName name="MAJANWHEEL">'[1]Cashflow Forecast Port'!#REF!</definedName>
    <definedName name="MAJULCAP" localSheetId="0">'[1]Cashflow Forecast Port'!#REF!</definedName>
    <definedName name="MAJULCAP">'[1]Cashflow Forecast Port'!#REF!</definedName>
    <definedName name="MAJULCO" localSheetId="0">'[1]Cashflow Forecast Port'!#REF!</definedName>
    <definedName name="MAJULCO">'[1]Cashflow Forecast Port'!#REF!</definedName>
    <definedName name="MAJULCOAL" localSheetId="0">'[1]Cashflow Forecast Port'!#REF!</definedName>
    <definedName name="MAJULCOAL">'[1]Cashflow Forecast Port'!#REF!</definedName>
    <definedName name="MAJULDA">'[1]Cashflow Forecast Port'!$O$43:$O$43</definedName>
    <definedName name="MAJULDEP">'[1]Cashflow Forecast Port'!$O$59:$O$59</definedName>
    <definedName name="MAJULEOS" localSheetId="0">'[1]Cashflow Forecast Port'!#REF!</definedName>
    <definedName name="MAJULEOS">'[1]Cashflow Forecast Port'!#REF!</definedName>
    <definedName name="MAJULEQ">'[1]Cashflow Forecast Port'!$O$53:$O$53</definedName>
    <definedName name="MAJULIAT">'[1]Cashflow Forecast Port'!$O$48:$O$48</definedName>
    <definedName name="MAJULINT">'[1]Cashflow Forecast Port'!$O$44:$O$44</definedName>
    <definedName name="MAJULISN">'[1]Cashflow Forecast Port'!$O$54:$O$54</definedName>
    <definedName name="MAJULNETCONT">'[1]Cashflow Forecast Port'!$O$67:$O$67</definedName>
    <definedName name="MAJULSTEAM" localSheetId="0">'[1]Cashflow Forecast Port'!#REF!</definedName>
    <definedName name="MAJULSTEAM">'[1]Cashflow Forecast Port'!#REF!</definedName>
    <definedName name="MAJULTAX">'[1]Cashflow Forecast Port'!$O$65:$O$65</definedName>
    <definedName name="MAJULTO">'[1]Cashflow Forecast Port'!$O$45:$O$45</definedName>
    <definedName name="MAJULWHEEL" localSheetId="0">'[1]Cashflow Forecast Port'!#REF!</definedName>
    <definedName name="MAJULWHEEL">'[1]Cashflow Forecast Port'!#REF!</definedName>
    <definedName name="MAJUNCAP" localSheetId="0">'[1]Cashflow Forecast Port'!#REF!</definedName>
    <definedName name="MAJUNCAP">'[1]Cashflow Forecast Port'!#REF!</definedName>
    <definedName name="MAJUNCO" localSheetId="0">'[1]Cashflow Forecast Port'!#REF!</definedName>
    <definedName name="MAJUNCO">'[1]Cashflow Forecast Port'!#REF!</definedName>
    <definedName name="MAJUNCOAL" localSheetId="0">'[1]Cashflow Forecast Port'!#REF!</definedName>
    <definedName name="MAJUNCOAL">'[1]Cashflow Forecast Port'!#REF!</definedName>
    <definedName name="MAJUNDA">'[1]Cashflow Forecast Port'!$M$43:$M$43</definedName>
    <definedName name="MAJUNDEP">'[1]Cashflow Forecast Port'!$M$59:$M$59</definedName>
    <definedName name="MAJUNEOS" localSheetId="0">'[1]Cashflow Forecast Port'!#REF!</definedName>
    <definedName name="MAJUNEOS">'[1]Cashflow Forecast Port'!#REF!</definedName>
    <definedName name="MAJUNEQ">'[1]Cashflow Forecast Port'!$M$53:$M$53</definedName>
    <definedName name="MAJUNIAT">'[1]Cashflow Forecast Port'!$M$48:$M$48</definedName>
    <definedName name="MAJUNIBIT">'[1]Cashflow Forecast Port'!$M$47:$M$47</definedName>
    <definedName name="MAJUNINT">'[1]Cashflow Forecast Port'!$M$44:$M$44</definedName>
    <definedName name="MAJUNISN">'[1]Cashflow Forecast Port'!$M$54:$M$54</definedName>
    <definedName name="MAJUNNETCONT">'[1]Cashflow Forecast Port'!$M$67:$M$67</definedName>
    <definedName name="MAJUNSTEAM" localSheetId="0">'[1]Cashflow Forecast Port'!#REF!</definedName>
    <definedName name="MAJUNSTEAM">'[1]Cashflow Forecast Port'!#REF!</definedName>
    <definedName name="MAJUNTAX">'[1]Cashflow Forecast Port'!$M$65:$M$65</definedName>
    <definedName name="MAJUNTO">'[1]Cashflow Forecast Port'!$M$45:$M$45</definedName>
    <definedName name="MAJUNWHEEL" localSheetId="0">'[1]Cashflow Forecast Port'!#REF!</definedName>
    <definedName name="MAJUNWHEEL">'[1]Cashflow Forecast Port'!#REF!</definedName>
    <definedName name="MAL" localSheetId="0">#REF!</definedName>
    <definedName name="MAL">#REF!</definedName>
    <definedName name="MAMARCAP" localSheetId="0">'[1]Cashflow Forecast Port'!#REF!</definedName>
    <definedName name="MAMARCAP">'[1]Cashflow Forecast Port'!#REF!</definedName>
    <definedName name="MAMARCO" localSheetId="0">'[1]Cashflow Forecast Port'!#REF!</definedName>
    <definedName name="MAMARCO">'[1]Cashflow Forecast Port'!#REF!</definedName>
    <definedName name="MAMARCOAL" localSheetId="0">'[1]Cashflow Forecast Port'!#REF!</definedName>
    <definedName name="MAMARCOAL">'[1]Cashflow Forecast Port'!#REF!</definedName>
    <definedName name="MAMARDA">'[1]Cashflow Forecast Port'!$G$43:$G$43</definedName>
    <definedName name="MAMARDEP">'[1]Cashflow Forecast Port'!$G$59:$G$59</definedName>
    <definedName name="MAMAREOS" localSheetId="0">'[1]Cashflow Forecast Port'!#REF!</definedName>
    <definedName name="MAMAREOS">'[1]Cashflow Forecast Port'!#REF!</definedName>
    <definedName name="MAMAREQ">'[1]Cashflow Forecast Port'!$G$53:$G$53</definedName>
    <definedName name="MAMARIAT">'[1]Cashflow Forecast Port'!$G$48:$G$48</definedName>
    <definedName name="MAMARIBIT">'[1]Cashflow Forecast Port'!$G$47:$G$47</definedName>
    <definedName name="MAMARINT">'[1]Cashflow Forecast Port'!$G$44:$G$44</definedName>
    <definedName name="MAMARISN">'[1]Cashflow Forecast Port'!$G$54:$G$54</definedName>
    <definedName name="MAMARNETCONT">'[1]Cashflow Forecast Port'!$G$67:$G$67</definedName>
    <definedName name="MAMARSTEAM" localSheetId="0">'[1]Cashflow Forecast Port'!#REF!</definedName>
    <definedName name="MAMARSTEAM">'[1]Cashflow Forecast Port'!#REF!</definedName>
    <definedName name="MAMARTAX">'[1]Cashflow Forecast Port'!$G$65:$G$65</definedName>
    <definedName name="MAMARTO">'[1]Cashflow Forecast Port'!$G$45:$G$45</definedName>
    <definedName name="MAMARWHEEL" localSheetId="0">'[1]Cashflow Forecast Port'!#REF!</definedName>
    <definedName name="MAMARWHEEL">'[1]Cashflow Forecast Port'!#REF!</definedName>
    <definedName name="MAMAYCAP" localSheetId="0">'[1]Cashflow Forecast Port'!#REF!</definedName>
    <definedName name="MAMAYCAP">'[1]Cashflow Forecast Port'!#REF!</definedName>
    <definedName name="MAMAYCO" localSheetId="0">'[1]Cashflow Forecast Port'!#REF!</definedName>
    <definedName name="MAMAYCO">'[1]Cashflow Forecast Port'!#REF!</definedName>
    <definedName name="MAMAYCOAL" localSheetId="0">'[1]Cashflow Forecast Port'!#REF!</definedName>
    <definedName name="MAMAYCOAL">'[1]Cashflow Forecast Port'!#REF!</definedName>
    <definedName name="MAMAYDA">'[1]Cashflow Forecast Port'!$K$43:$K$43</definedName>
    <definedName name="MAMAYDEP">'[1]Cashflow Forecast Port'!$K$59:$K$59</definedName>
    <definedName name="MAMAYEOS" localSheetId="0">'[1]Cashflow Forecast Port'!#REF!</definedName>
    <definedName name="MAMAYEOS">'[1]Cashflow Forecast Port'!#REF!</definedName>
    <definedName name="MAMAYEQ">'[1]Cashflow Forecast Port'!$K$53:$K$53</definedName>
    <definedName name="MAMAYIAT">'[1]Cashflow Forecast Port'!$K$48:$K$48</definedName>
    <definedName name="MAMAYIBIT">'[1]Cashflow Forecast Port'!$K$47:$K$47</definedName>
    <definedName name="MAMAYINT">'[1]Cashflow Forecast Port'!$K$44:$K$44</definedName>
    <definedName name="MAMAYISN">'[1]Cashflow Forecast Port'!$K$54:$K$54</definedName>
    <definedName name="MAMAYNETCONT">'[1]Cashflow Forecast Port'!$K$67:$K$67</definedName>
    <definedName name="MAMAYSTEAM" localSheetId="0">'[1]Cashflow Forecast Port'!#REF!</definedName>
    <definedName name="MAMAYSTEAM">'[1]Cashflow Forecast Port'!#REF!</definedName>
    <definedName name="MAMAYTAX">'[1]Cashflow Forecast Port'!$K$65:$K$65</definedName>
    <definedName name="MAMAYTO">'[1]Cashflow Forecast Port'!$K$45:$K$45</definedName>
    <definedName name="MAMAYWHEEL" localSheetId="0">'[1]Cashflow Forecast Port'!#REF!</definedName>
    <definedName name="MAMAYWHEEL">'[1]Cashflow Forecast Port'!#REF!</definedName>
    <definedName name="MAMIAPR">'[1]Cashflow Forecast Port'!$I$61:$I$61</definedName>
    <definedName name="MAMIAUG">'[1]Cashflow Forecast Port'!$Q$61:$Q$61</definedName>
    <definedName name="MAMIDEC">'[1]Cashflow Forecast Port'!$Y$61:$Y$61</definedName>
    <definedName name="MAMIFEB">'[1]Cashflow Forecast Port'!$E$61:$E$61</definedName>
    <definedName name="MAMIJAN">'[1]Cashflow Forecast Port'!$C$61:$C$61</definedName>
    <definedName name="MAMIJUL">'[1]Cashflow Forecast Port'!$O$61:$O$61</definedName>
    <definedName name="MAMIJUN">'[1]Cashflow Forecast Port'!$M$61:$M$61</definedName>
    <definedName name="MAMIMAR">'[1]Cashflow Forecast Port'!$G$61:$G$61</definedName>
    <definedName name="MAMIMAY">'[1]Cashflow Forecast Port'!$K$61:$K$61</definedName>
    <definedName name="MAMINOV">'[1]Cashflow Forecast Port'!$W$61:$W$61</definedName>
    <definedName name="MAMIOCT">'[1]Cashflow Forecast Port'!$U$61:$U$61</definedName>
    <definedName name="MAMISEP">'[1]Cashflow Forecast Port'!$S$61:$S$61</definedName>
    <definedName name="mankfa" localSheetId="0">#REF!</definedName>
    <definedName name="mankfa">#REF!</definedName>
    <definedName name="MANOVCAP" localSheetId="0">'[1]Cashflow Forecast Port'!#REF!</definedName>
    <definedName name="MANOVCAP">'[1]Cashflow Forecast Port'!#REF!</definedName>
    <definedName name="MANOVCO" localSheetId="0">'[1]Cashflow Forecast Port'!#REF!</definedName>
    <definedName name="MANOVCO">'[1]Cashflow Forecast Port'!#REF!</definedName>
    <definedName name="MANOVCOAL" localSheetId="0">'[1]Cashflow Forecast Port'!#REF!</definedName>
    <definedName name="MANOVCOAL">'[1]Cashflow Forecast Port'!#REF!</definedName>
    <definedName name="MANOVDA">'[1]Cashflow Forecast Port'!$W$43:$W$43</definedName>
    <definedName name="MANOVDEP">'[1]Cashflow Forecast Port'!$W$59:$W$59</definedName>
    <definedName name="MANOVEOS" localSheetId="0">'[1]Cashflow Forecast Port'!#REF!</definedName>
    <definedName name="MANOVEOS">'[1]Cashflow Forecast Port'!#REF!</definedName>
    <definedName name="MANOVEQ">'[1]Cashflow Forecast Port'!$W$53:$W$53</definedName>
    <definedName name="MANOVIAT">'[1]Cashflow Forecast Port'!$W$48:$W$48</definedName>
    <definedName name="MANOVIBIT">'[1]Cashflow Forecast Port'!$W$47:$W$47</definedName>
    <definedName name="MANOVINT">'[1]Cashflow Forecast Port'!$W$44:$W$44</definedName>
    <definedName name="MANOVISN">'[1]Cashflow Forecast Port'!$W$54:$W$54</definedName>
    <definedName name="MANOVNETCONT">'[1]Cashflow Forecast Port'!$W$67:$W$67</definedName>
    <definedName name="MANOVSTEAM" localSheetId="0">'[1]Cashflow Forecast Port'!#REF!</definedName>
    <definedName name="MANOVSTEAM">'[1]Cashflow Forecast Port'!#REF!</definedName>
    <definedName name="MANOVTAX">'[1]Cashflow Forecast Port'!$W$65:$W$65</definedName>
    <definedName name="MANOVTO">'[1]Cashflow Forecast Port'!$W$45:$W$45</definedName>
    <definedName name="MANOVWHEEL" localSheetId="0">'[1]Cashflow Forecast Port'!#REF!</definedName>
    <definedName name="MANOVWHEEL">'[1]Cashflow Forecast Port'!#REF!</definedName>
    <definedName name="MANUAL" localSheetId="0">#REF!</definedName>
    <definedName name="MANUAL">#REF!</definedName>
    <definedName name="MAOCTCAP" localSheetId="0">'[1]Cashflow Forecast Port'!#REF!</definedName>
    <definedName name="MAOCTCAP">'[1]Cashflow Forecast Port'!#REF!</definedName>
    <definedName name="MAOCTCO" localSheetId="0">'[1]Cashflow Forecast Port'!#REF!</definedName>
    <definedName name="MAOCTCO">'[1]Cashflow Forecast Port'!#REF!</definedName>
    <definedName name="MAOCTCOAL" localSheetId="0">'[1]Cashflow Forecast Port'!#REF!</definedName>
    <definedName name="MAOCTCOAL">'[1]Cashflow Forecast Port'!#REF!</definedName>
    <definedName name="MAOCTDA">'[1]Cashflow Forecast Port'!$U$43:$U$43</definedName>
    <definedName name="MAOCTDEP">'[1]Cashflow Forecast Port'!$U$59:$U$59</definedName>
    <definedName name="MAOCTEOS" localSheetId="0">'[1]Cashflow Forecast Port'!#REF!</definedName>
    <definedName name="MAOCTEOS">'[1]Cashflow Forecast Port'!#REF!</definedName>
    <definedName name="MAOCTEQ">'[1]Cashflow Forecast Port'!$U$53:$U$53</definedName>
    <definedName name="MAOCTIAT">'[1]Cashflow Forecast Port'!$U$48:$U$48</definedName>
    <definedName name="MAOCTIBIT">'[1]Cashflow Forecast Port'!$U$47:$U$47</definedName>
    <definedName name="MAOCTINT">'[1]Cashflow Forecast Port'!$U$44:$U$44</definedName>
    <definedName name="MAOCTISN">'[1]Cashflow Forecast Port'!$U$54:$U$54</definedName>
    <definedName name="MAOCTNETCONT">'[1]Cashflow Forecast Port'!$U$67:$U$67</definedName>
    <definedName name="MAOCTSTEAM" localSheetId="0">'[1]Cashflow Forecast Port'!#REF!</definedName>
    <definedName name="MAOCTSTEAM">'[1]Cashflow Forecast Port'!#REF!</definedName>
    <definedName name="MAOCTTAX">'[1]Cashflow Forecast Port'!$U$65:$U$65</definedName>
    <definedName name="MAOCTTO">'[1]Cashflow Forecast Port'!$U$45:$U$45</definedName>
    <definedName name="MAOCTWHEEL" localSheetId="0">'[1]Cashflow Forecast Port'!#REF!</definedName>
    <definedName name="MAOCTWHEEL">'[1]Cashflow Forecast Port'!#REF!</definedName>
    <definedName name="March_Days" localSheetId="0">#REF!</definedName>
    <definedName name="March_Days">#REF!</definedName>
    <definedName name="MARGIN" localSheetId="0">#REF!</definedName>
    <definedName name="MARGIN">#REF!</definedName>
    <definedName name="Markers" localSheetId="0">#REF!</definedName>
    <definedName name="Markers">#REF!</definedName>
    <definedName name="MarL3" localSheetId="0">#REF!</definedName>
    <definedName name="MarL3">#REF!</definedName>
    <definedName name="MarL4" localSheetId="0">#REF!</definedName>
    <definedName name="MarL4">#REF!</definedName>
    <definedName name="MarL5" localSheetId="0">#REF!</definedName>
    <definedName name="MarL5">#REF!</definedName>
    <definedName name="MarNI1" localSheetId="0">#REF!</definedName>
    <definedName name="MarNI1">#REF!</definedName>
    <definedName name="MarNI2" localSheetId="0">#REF!</definedName>
    <definedName name="MarNI2">#REF!</definedName>
    <definedName name="MarNI3" localSheetId="0">#REF!</definedName>
    <definedName name="MarNI3">#REF!</definedName>
    <definedName name="MarNI4" localSheetId="0">#REF!</definedName>
    <definedName name="MarNI4">#REF!</definedName>
    <definedName name="MarNI5" localSheetId="0">#REF!</definedName>
    <definedName name="MarNI5">#REF!</definedName>
    <definedName name="MASEPCAP" localSheetId="0">'[1]Cashflow Forecast Port'!#REF!</definedName>
    <definedName name="MASEPCAP">'[1]Cashflow Forecast Port'!#REF!</definedName>
    <definedName name="MASEPCO" localSheetId="0">'[1]Cashflow Forecast Port'!#REF!</definedName>
    <definedName name="MASEPCO">'[1]Cashflow Forecast Port'!#REF!</definedName>
    <definedName name="MASEPCOAL" localSheetId="0">'[1]Cashflow Forecast Port'!#REF!</definedName>
    <definedName name="MASEPCOAL">'[1]Cashflow Forecast Port'!#REF!</definedName>
    <definedName name="MASEPDA">'[1]Cashflow Forecast Port'!$S$43:$S$43</definedName>
    <definedName name="MASEPDEP">'[1]Cashflow Forecast Port'!$S$59:$S$59</definedName>
    <definedName name="MASEPEOS" localSheetId="0">'[1]Cashflow Forecast Port'!#REF!</definedName>
    <definedName name="MASEPEOS">'[1]Cashflow Forecast Port'!#REF!</definedName>
    <definedName name="MASEPEQ">'[1]Cashflow Forecast Port'!$S$53:$S$53</definedName>
    <definedName name="MASEPIAT">'[1]Cashflow Forecast Port'!$S$48:$S$48</definedName>
    <definedName name="MASEPIBIT">'[1]Cashflow Forecast Port'!$S$47:$S$47</definedName>
    <definedName name="MASEPINT">'[1]Cashflow Forecast Port'!$S$44:$S$44</definedName>
    <definedName name="MASEPISN">'[1]Cashflow Forecast Port'!$S$54:$S$54</definedName>
    <definedName name="MASEPNETCONT">'[1]Cashflow Forecast Port'!$S$67:$S$67</definedName>
    <definedName name="MASEPSTEAM" localSheetId="0">'[1]Cashflow Forecast Port'!#REF!</definedName>
    <definedName name="MASEPSTEAM">'[1]Cashflow Forecast Port'!#REF!</definedName>
    <definedName name="MASEPTAX">'[1]Cashflow Forecast Port'!$S$65:$S$65</definedName>
    <definedName name="MASEPTO">'[1]Cashflow Forecast Port'!$S$45:$S$45</definedName>
    <definedName name="MASEPWHEEL" localSheetId="0">'[1]Cashflow Forecast Port'!#REF!</definedName>
    <definedName name="MASEPWHEEL">'[1]Cashflow Forecast Port'!#REF!</definedName>
    <definedName name="Mass" localSheetId="0">#REF!</definedName>
    <definedName name="Mass">#REF!</definedName>
    <definedName name="MasterCheck" localSheetId="0">[52]Check!$G$7</definedName>
    <definedName name="MasterCheck">[53]Check!$G$7</definedName>
    <definedName name="Matriz" localSheetId="0">#REF!</definedName>
    <definedName name="Matriz">#REF!</definedName>
    <definedName name="max">[2]SHELL!$I$140</definedName>
    <definedName name="Max_DSCR" localSheetId="0">#REF!</definedName>
    <definedName name="Max_DSCR">#REF!</definedName>
    <definedName name="maxtariff" localSheetId="0">#REF!</definedName>
    <definedName name="maxtariff">#REF!</definedName>
    <definedName name="May_Days" localSheetId="0">#REF!</definedName>
    <definedName name="May_Days">#REF!</definedName>
    <definedName name="MayL3" localSheetId="0">#REF!</definedName>
    <definedName name="MayL3">#REF!</definedName>
    <definedName name="MayL4" localSheetId="0">#REF!</definedName>
    <definedName name="MayL4">#REF!</definedName>
    <definedName name="MayL5" localSheetId="0">#REF!</definedName>
    <definedName name="MayL5">#REF!</definedName>
    <definedName name="MayNI1" localSheetId="0">#REF!</definedName>
    <definedName name="MayNI1">#REF!</definedName>
    <definedName name="MayNI2" localSheetId="0">#REF!</definedName>
    <definedName name="MayNI2">#REF!</definedName>
    <definedName name="MayNI3" localSheetId="0">#REF!</definedName>
    <definedName name="MayNI3">#REF!</definedName>
    <definedName name="MayNI4" localSheetId="0">#REF!</definedName>
    <definedName name="MayNI4">#REF!</definedName>
    <definedName name="MayNI5" localSheetId="0">#REF!</definedName>
    <definedName name="MayNI5">#REF!</definedName>
    <definedName name="MAYREVBUD" localSheetId="0">'[1]Cashflow Forecast Port'!#REF!</definedName>
    <definedName name="MAYREVBUD">'[1]Cashflow Forecast Port'!#REF!</definedName>
    <definedName name="MazutConsumptionPerStartTon">[24]Assumption!$E$114:$AV$114</definedName>
    <definedName name="MBAPRBANKINT" localSheetId="0">'[1]Cashflow Forecast Port'!#REF!</definedName>
    <definedName name="MBAPRBANKINT">'[1]Cashflow Forecast Port'!#REF!</definedName>
    <definedName name="MBAPRCAP">'[1]Cashflow Forecast Port'!$I$8:$I$8</definedName>
    <definedName name="MBAPRCO">'[1]Cashflow Forecast Port'!$I$21:$I$21</definedName>
    <definedName name="MBAPRCOAL">'[1]Cashflow Forecast Port'!$I$15:$I$15</definedName>
    <definedName name="MBAPRDA">'[1]Cashflow Forecast Port'!$I$26:$I$26</definedName>
    <definedName name="MBAPRDEP" localSheetId="0">'[1]Cashflow Forecast Port'!#REF!</definedName>
    <definedName name="MBAPRDEP">'[1]Cashflow Forecast Port'!#REF!</definedName>
    <definedName name="MBAPREOS" localSheetId="0">'[1]Cashflow Forecast Port'!#REF!</definedName>
    <definedName name="MBAPREOS">'[1]Cashflow Forecast Port'!#REF!</definedName>
    <definedName name="MBAPREQ" localSheetId="0">'[1]Cashflow Forecast Port'!#REF!</definedName>
    <definedName name="MBAPREQ">'[1]Cashflow Forecast Port'!#REF!</definedName>
    <definedName name="MBAPRIAT" localSheetId="0">'[1]Cashflow Forecast Port'!#REF!</definedName>
    <definedName name="MBAPRIAT">'[1]Cashflow Forecast Port'!#REF!</definedName>
    <definedName name="MBAPRIBIT">'[1]Cashflow Forecast Port'!$I$33:$I$33</definedName>
    <definedName name="MBAPRINT">'[1]Cashflow Forecast Port'!$I$31:$I$31</definedName>
    <definedName name="MBAPRNETCONT" localSheetId="0">'[1]Cashflow Forecast Port'!#REF!</definedName>
    <definedName name="MBAPRNETCONT">'[1]Cashflow Forecast Port'!#REF!</definedName>
    <definedName name="MBAPRSTEAM" localSheetId="0">'[1]Cashflow Forecast Port'!#REF!</definedName>
    <definedName name="MBAPRSTEAM">'[1]Cashflow Forecast Port'!#REF!</definedName>
    <definedName name="MBAPRTAX" localSheetId="0">'[1]Cashflow Forecast Port'!#REF!</definedName>
    <definedName name="MBAPRTAX">'[1]Cashflow Forecast Port'!#REF!</definedName>
    <definedName name="MBAPRTO">'[1]Cashflow Forecast Port'!$I$20:$I$20</definedName>
    <definedName name="MBAPRWHEEL">'[1]Cashflow Forecast Port'!$I$18:$I$18</definedName>
    <definedName name="MBASE" localSheetId="0">#REF!</definedName>
    <definedName name="MBASE">#REF!</definedName>
    <definedName name="MBAUGBANKINT" localSheetId="0">'[1]Cashflow Forecast Port'!#REF!</definedName>
    <definedName name="MBAUGBANKINT">'[1]Cashflow Forecast Port'!#REF!</definedName>
    <definedName name="MBAUGCAP">'[1]Cashflow Forecast Port'!$Q$8:$Q$8</definedName>
    <definedName name="MBAUGCO">'[1]Cashflow Forecast Port'!$Q$21:$Q$21</definedName>
    <definedName name="MBAUGCOAL">'[1]Cashflow Forecast Port'!$Q$15:$Q$15</definedName>
    <definedName name="MBAUGDA">'[1]Cashflow Forecast Port'!$Q$26:$Q$26</definedName>
    <definedName name="MBAUGDEP" localSheetId="0">'[1]Cashflow Forecast Port'!#REF!</definedName>
    <definedName name="MBAUGDEP">'[1]Cashflow Forecast Port'!#REF!</definedName>
    <definedName name="MBAUGEOS" localSheetId="0">'[1]Cashflow Forecast Port'!#REF!</definedName>
    <definedName name="MBAUGEOS">'[1]Cashflow Forecast Port'!#REF!</definedName>
    <definedName name="MBAUGEQ" localSheetId="0">'[1]Cashflow Forecast Port'!#REF!</definedName>
    <definedName name="MBAUGEQ">'[1]Cashflow Forecast Port'!#REF!</definedName>
    <definedName name="MBAUGIAT" localSheetId="0">'[1]Cashflow Forecast Port'!#REF!</definedName>
    <definedName name="MBAUGIAT">'[1]Cashflow Forecast Port'!#REF!</definedName>
    <definedName name="MBAUGIBIT">'[1]Cashflow Forecast Port'!$Q$33:$Q$33</definedName>
    <definedName name="MBAUGINT">'[1]Cashflow Forecast Port'!$Q$31:$Q$31</definedName>
    <definedName name="MBAUGNETCONT" localSheetId="0">'[1]Cashflow Forecast Port'!#REF!</definedName>
    <definedName name="MBAUGNETCONT">'[1]Cashflow Forecast Port'!#REF!</definedName>
    <definedName name="MBAUGSTEAM" localSheetId="0">'[1]Cashflow Forecast Port'!#REF!</definedName>
    <definedName name="MBAUGSTEAM">'[1]Cashflow Forecast Port'!#REF!</definedName>
    <definedName name="MBAUGTAX" localSheetId="0">'[1]Cashflow Forecast Port'!#REF!</definedName>
    <definedName name="MBAUGTAX">'[1]Cashflow Forecast Port'!#REF!</definedName>
    <definedName name="MBAUGTO">'[1]Cashflow Forecast Port'!$Q$20:$Q$20</definedName>
    <definedName name="MBAUGWHEEL">'[1]Cashflow Forecast Port'!$Q$18:$Q$18</definedName>
    <definedName name="MBDECBANKINT" localSheetId="0">'[1]Cashflow Forecast Port'!#REF!</definedName>
    <definedName name="MBDECBANKINT">'[1]Cashflow Forecast Port'!#REF!</definedName>
    <definedName name="MBDECCAP">'[1]Cashflow Forecast Port'!$Y$8:$Y$8</definedName>
    <definedName name="MBDECCO">'[1]Cashflow Forecast Port'!$Y$21:$Y$21</definedName>
    <definedName name="MBDECCOAL">'[1]Cashflow Forecast Port'!$Y$15:$Y$15</definedName>
    <definedName name="MBDECDEP" localSheetId="0">'[1]Cashflow Forecast Port'!#REF!</definedName>
    <definedName name="MBDECDEP">'[1]Cashflow Forecast Port'!#REF!</definedName>
    <definedName name="MBDECEOS" localSheetId="0">'[1]Cashflow Forecast Port'!#REF!</definedName>
    <definedName name="MBDECEOS">'[1]Cashflow Forecast Port'!#REF!</definedName>
    <definedName name="MBDECEQ" localSheetId="0">'[1]Cashflow Forecast Port'!#REF!</definedName>
    <definedName name="MBDECEQ">'[1]Cashflow Forecast Port'!#REF!</definedName>
    <definedName name="MBDECIAT" localSheetId="0">'[1]Cashflow Forecast Port'!#REF!</definedName>
    <definedName name="MBDECIAT">'[1]Cashflow Forecast Port'!#REF!</definedName>
    <definedName name="MBDECIBIT">'[1]Cashflow Forecast Port'!$Y$33:$Y$33</definedName>
    <definedName name="MBDECINT">'[1]Cashflow Forecast Port'!$Y$31:$Y$31</definedName>
    <definedName name="MBDECNETCONT" localSheetId="0">'[1]Cashflow Forecast Port'!#REF!</definedName>
    <definedName name="MBDECNETCONT">'[1]Cashflow Forecast Port'!#REF!</definedName>
    <definedName name="MBDECSTEAM" localSheetId="0">'[1]Cashflow Forecast Port'!#REF!</definedName>
    <definedName name="MBDECSTEAM">'[1]Cashflow Forecast Port'!#REF!</definedName>
    <definedName name="MBDECTAX" localSheetId="0">'[1]Cashflow Forecast Port'!#REF!</definedName>
    <definedName name="MBDECTAX">'[1]Cashflow Forecast Port'!#REF!</definedName>
    <definedName name="MBDECTO">'[1]Cashflow Forecast Port'!$Y$20:$Y$20</definedName>
    <definedName name="MBDECWHEEL">'[1]Cashflow Forecast Port'!$Y$18:$Y$18</definedName>
    <definedName name="MBFEBBANKINT" localSheetId="0">'[1]Cashflow Forecast Port'!#REF!</definedName>
    <definedName name="MBFEBBANKINT">'[1]Cashflow Forecast Port'!#REF!</definedName>
    <definedName name="MBFEBCAP">'[1]Cashflow Forecast Port'!$E$8:$E$8</definedName>
    <definedName name="MBFEBCO">'[1]Cashflow Forecast Port'!$E$21:$E$21</definedName>
    <definedName name="MBFEBCOAL">'[1]Cashflow Forecast Port'!$E$15:$E$15</definedName>
    <definedName name="MBFEBDA">'[1]Cashflow Forecast Port'!$E$26:$E$26</definedName>
    <definedName name="MBFEBDEP" localSheetId="0">'[1]Cashflow Forecast Port'!#REF!</definedName>
    <definedName name="MBFEBDEP">'[1]Cashflow Forecast Port'!#REF!</definedName>
    <definedName name="MBFEBEOS" localSheetId="0">'[1]Cashflow Forecast Port'!#REF!</definedName>
    <definedName name="MBFEBEOS">'[1]Cashflow Forecast Port'!#REF!</definedName>
    <definedName name="MBFEBEQ" localSheetId="0">'[1]Cashflow Forecast Port'!#REF!</definedName>
    <definedName name="MBFEBEQ">'[1]Cashflow Forecast Port'!#REF!</definedName>
    <definedName name="MBFEBIAT" localSheetId="0">'[1]Cashflow Forecast Port'!#REF!</definedName>
    <definedName name="MBFEBIAT">'[1]Cashflow Forecast Port'!#REF!</definedName>
    <definedName name="MBFEBIBIT">'[1]Cashflow Forecast Port'!$E$33:$E$33</definedName>
    <definedName name="MBFEBINT">'[1]Cashflow Forecast Port'!$E$31:$E$31</definedName>
    <definedName name="MBFEBNETCONT" localSheetId="0">'[1]Cashflow Forecast Port'!#REF!</definedName>
    <definedName name="MBFEBNETCONT">'[1]Cashflow Forecast Port'!#REF!</definedName>
    <definedName name="MBFEBSTEAM" localSheetId="0">'[1]Cashflow Forecast Port'!#REF!</definedName>
    <definedName name="MBFEBSTEAM">'[1]Cashflow Forecast Port'!#REF!</definedName>
    <definedName name="MBFEBTAX" localSheetId="0">'[1]Cashflow Forecast Port'!#REF!</definedName>
    <definedName name="MBFEBTAX">'[1]Cashflow Forecast Port'!#REF!</definedName>
    <definedName name="MBFEBTO">'[1]Cashflow Forecast Port'!$E$20:$E$20</definedName>
    <definedName name="MBFEBWHEEL">'[1]Cashflow Forecast Port'!$E$18:$E$18</definedName>
    <definedName name="MBISNAPR" localSheetId="0">'[1]Cashflow Forecast Port'!#REF!</definedName>
    <definedName name="MBISNAPR">'[1]Cashflow Forecast Port'!#REF!</definedName>
    <definedName name="MBISNAUG" localSheetId="0">'[1]Cashflow Forecast Port'!#REF!</definedName>
    <definedName name="MBISNAUG">'[1]Cashflow Forecast Port'!#REF!</definedName>
    <definedName name="MBISNDEC" localSheetId="0">'[1]Cashflow Forecast Port'!#REF!</definedName>
    <definedName name="MBISNDEC">'[1]Cashflow Forecast Port'!#REF!</definedName>
    <definedName name="MBISNFEB" localSheetId="0">'[1]Cashflow Forecast Port'!#REF!</definedName>
    <definedName name="MBISNFEB">'[1]Cashflow Forecast Port'!#REF!</definedName>
    <definedName name="MBISNJAN" localSheetId="0">'[1]Cashflow Forecast Port'!#REF!</definedName>
    <definedName name="MBISNJAN">'[1]Cashflow Forecast Port'!#REF!</definedName>
    <definedName name="MBISNJUL" localSheetId="0">'[1]Cashflow Forecast Port'!#REF!</definedName>
    <definedName name="MBISNJUL">'[1]Cashflow Forecast Port'!#REF!</definedName>
    <definedName name="MBISNJUN" localSheetId="0">'[1]Cashflow Forecast Port'!#REF!</definedName>
    <definedName name="MBISNJUN">'[1]Cashflow Forecast Port'!#REF!</definedName>
    <definedName name="MBISNMAR" localSheetId="0">'[1]Cashflow Forecast Port'!#REF!</definedName>
    <definedName name="MBISNMAR">'[1]Cashflow Forecast Port'!#REF!</definedName>
    <definedName name="MBISNMAY" localSheetId="0">'[1]Cashflow Forecast Port'!#REF!</definedName>
    <definedName name="MBISNMAY">'[1]Cashflow Forecast Port'!#REF!</definedName>
    <definedName name="MBISNNOV" localSheetId="0">'[1]Cashflow Forecast Port'!#REF!</definedName>
    <definedName name="MBISNNOV">'[1]Cashflow Forecast Port'!#REF!</definedName>
    <definedName name="MBISNOCT" localSheetId="0">'[1]Cashflow Forecast Port'!#REF!</definedName>
    <definedName name="MBISNOCT">'[1]Cashflow Forecast Port'!#REF!</definedName>
    <definedName name="MBISNSEP" localSheetId="0">'[1]Cashflow Forecast Port'!#REF!</definedName>
    <definedName name="MBISNSEP">'[1]Cashflow Forecast Port'!#REF!</definedName>
    <definedName name="MBJANBANKINT" localSheetId="0">'[1]Cashflow Forecast Port'!#REF!</definedName>
    <definedName name="MBJANBANKINT">'[1]Cashflow Forecast Port'!#REF!</definedName>
    <definedName name="MBJANCAP">'[1]Cashflow Forecast Port'!$C$8:$C$8</definedName>
    <definedName name="MBJANCO">'[1]Cashflow Forecast Port'!$C$21:$C$21</definedName>
    <definedName name="MBJANCOAL">'[1]Cashflow Forecast Port'!$C$15:$C$15</definedName>
    <definedName name="MBJANDA">'[1]Cashflow Forecast Port'!$C$26:$C$26</definedName>
    <definedName name="MBJANDEP" localSheetId="0">'[1]Cashflow Forecast Port'!#REF!</definedName>
    <definedName name="MBJANDEP">'[1]Cashflow Forecast Port'!#REF!</definedName>
    <definedName name="MBJANEOS" localSheetId="0">'[1]Cashflow Forecast Port'!#REF!</definedName>
    <definedName name="MBJANEOS">'[1]Cashflow Forecast Port'!#REF!</definedName>
    <definedName name="MBJANEQ" localSheetId="0">'[1]Cashflow Forecast Port'!#REF!</definedName>
    <definedName name="MBJANEQ">'[1]Cashflow Forecast Port'!#REF!</definedName>
    <definedName name="MBJANIAT" localSheetId="0">'[1]Cashflow Forecast Port'!#REF!</definedName>
    <definedName name="MBJANIAT">'[1]Cashflow Forecast Port'!#REF!</definedName>
    <definedName name="MBJANIBIT">'[1]Cashflow Forecast Port'!$C$33:$C$33</definedName>
    <definedName name="MBJANINT">'[1]Cashflow Forecast Port'!$C$31:$C$31</definedName>
    <definedName name="MBJANNETCONT" localSheetId="0">'[1]Cashflow Forecast Port'!#REF!</definedName>
    <definedName name="MBJANNETCONT">'[1]Cashflow Forecast Port'!#REF!</definedName>
    <definedName name="MBJANSTEAM" localSheetId="0">'[1]Cashflow Forecast Port'!#REF!</definedName>
    <definedName name="MBJANSTEAM">'[1]Cashflow Forecast Port'!#REF!</definedName>
    <definedName name="MBJANTAX" localSheetId="0">'[1]Cashflow Forecast Port'!#REF!</definedName>
    <definedName name="MBJANTAX">'[1]Cashflow Forecast Port'!#REF!</definedName>
    <definedName name="MBJANWHEEL">'[1]Cashflow Forecast Port'!$C$18:$C$18</definedName>
    <definedName name="MBJULBANKINT" localSheetId="0">'[1]Cashflow Forecast Port'!#REF!</definedName>
    <definedName name="MBJULBANKINT">'[1]Cashflow Forecast Port'!#REF!</definedName>
    <definedName name="MBJULCAP">'[1]Cashflow Forecast Port'!$O$8:$O$8</definedName>
    <definedName name="MBJULCO">'[1]Cashflow Forecast Port'!$O$21:$O$21</definedName>
    <definedName name="MBJULCOAL">'[1]Cashflow Forecast Port'!$O$15:$O$15</definedName>
    <definedName name="MBJULDA">'[1]Cashflow Forecast Port'!$O$26:$O$26</definedName>
    <definedName name="MBJULDEP" localSheetId="0">'[1]Cashflow Forecast Port'!#REF!</definedName>
    <definedName name="MBJULDEP">'[1]Cashflow Forecast Port'!#REF!</definedName>
    <definedName name="MBJULEOS" localSheetId="0">'[1]Cashflow Forecast Port'!#REF!</definedName>
    <definedName name="MBJULEOS">'[1]Cashflow Forecast Port'!#REF!</definedName>
    <definedName name="MBJULEQ" localSheetId="0">'[1]Cashflow Forecast Port'!#REF!</definedName>
    <definedName name="MBJULEQ">'[1]Cashflow Forecast Port'!#REF!</definedName>
    <definedName name="MBJULIAT" localSheetId="0">'[1]Cashflow Forecast Port'!#REF!</definedName>
    <definedName name="MBJULIAT">'[1]Cashflow Forecast Port'!#REF!</definedName>
    <definedName name="MBJULIBIT">'[1]Cashflow Forecast Port'!$O$33:$O$33</definedName>
    <definedName name="MBJULINT">'[1]Cashflow Forecast Port'!$O$31:$O$31</definedName>
    <definedName name="MBJULNETCONT" localSheetId="0">'[1]Cashflow Forecast Port'!#REF!</definedName>
    <definedName name="MBJULNETCONT">'[1]Cashflow Forecast Port'!#REF!</definedName>
    <definedName name="MBJULSTEAM" localSheetId="0">'[1]Cashflow Forecast Port'!#REF!</definedName>
    <definedName name="MBJULSTEAM">'[1]Cashflow Forecast Port'!#REF!</definedName>
    <definedName name="MBJULTAX" localSheetId="0">'[1]Cashflow Forecast Port'!#REF!</definedName>
    <definedName name="MBJULTAX">'[1]Cashflow Forecast Port'!#REF!</definedName>
    <definedName name="MBJULTO">'[1]Cashflow Forecast Port'!$O$20:$O$20</definedName>
    <definedName name="MBJULWHEEL">'[1]Cashflow Forecast Port'!$O$18:$O$18</definedName>
    <definedName name="MBJUNBANKINT" localSheetId="0">'[1]Cashflow Forecast Port'!#REF!</definedName>
    <definedName name="MBJUNBANKINT">'[1]Cashflow Forecast Port'!#REF!</definedName>
    <definedName name="MBJUNCAP">'[1]Cashflow Forecast Port'!$M$8:$M$8</definedName>
    <definedName name="MBJUNCO">'[1]Cashflow Forecast Port'!$M$21:$M$21</definedName>
    <definedName name="MBJUNCOAL">'[1]Cashflow Forecast Port'!$M$15:$M$15</definedName>
    <definedName name="MBJUNDA">'[1]Cashflow Forecast Port'!$M$26:$M$26</definedName>
    <definedName name="MBJUNDEP" localSheetId="0">'[1]Cashflow Forecast Port'!#REF!</definedName>
    <definedName name="MBJUNDEP">'[1]Cashflow Forecast Port'!#REF!</definedName>
    <definedName name="MBJUNEOS" localSheetId="0">'[1]Cashflow Forecast Port'!#REF!</definedName>
    <definedName name="MBJUNEOS">'[1]Cashflow Forecast Port'!#REF!</definedName>
    <definedName name="MBJUNEQ" localSheetId="0">'[1]Cashflow Forecast Port'!#REF!</definedName>
    <definedName name="MBJUNEQ">'[1]Cashflow Forecast Port'!#REF!</definedName>
    <definedName name="MBJUNIAT" localSheetId="0">'[1]Cashflow Forecast Port'!#REF!</definedName>
    <definedName name="MBJUNIAT">'[1]Cashflow Forecast Port'!#REF!</definedName>
    <definedName name="MBJUNIBIT">'[1]Cashflow Forecast Port'!$M$33:$M$33</definedName>
    <definedName name="MBJUNINT">'[1]Cashflow Forecast Port'!$M$31:$M$31</definedName>
    <definedName name="MBJUNNETCONT" localSheetId="0">'[1]Cashflow Forecast Port'!#REF!</definedName>
    <definedName name="MBJUNNETCONT">'[1]Cashflow Forecast Port'!#REF!</definedName>
    <definedName name="MBJUNSTEAM" localSheetId="0">'[1]Cashflow Forecast Port'!#REF!</definedName>
    <definedName name="MBJUNSTEAM">'[1]Cashflow Forecast Port'!#REF!</definedName>
    <definedName name="MBJUNTAX" localSheetId="0">'[1]Cashflow Forecast Port'!#REF!</definedName>
    <definedName name="MBJUNTAX">'[1]Cashflow Forecast Port'!#REF!</definedName>
    <definedName name="MBJUNTO">'[1]Cashflow Forecast Port'!$M$20:$M$20</definedName>
    <definedName name="MBJUNWHEEL">'[1]Cashflow Forecast Port'!$M$18:$M$18</definedName>
    <definedName name="MBMARBANKINT" localSheetId="0">'[1]Cashflow Forecast Port'!#REF!</definedName>
    <definedName name="MBMARBANKINT">'[1]Cashflow Forecast Port'!#REF!</definedName>
    <definedName name="MBMARCAP">'[1]Cashflow Forecast Port'!$G$8:$G$8</definedName>
    <definedName name="MBMARCO">'[1]Cashflow Forecast Port'!$G$21:$G$21</definedName>
    <definedName name="MBMARCOAL">'[1]Cashflow Forecast Port'!$G$15:$G$15</definedName>
    <definedName name="MBMARDA">'[1]Cashflow Forecast Port'!$G$26:$G$26</definedName>
    <definedName name="MBMARDEP" localSheetId="0">'[1]Cashflow Forecast Port'!#REF!</definedName>
    <definedName name="MBMARDEP">'[1]Cashflow Forecast Port'!#REF!</definedName>
    <definedName name="MBMAREOS" localSheetId="0">'[1]Cashflow Forecast Port'!#REF!</definedName>
    <definedName name="MBMAREOS">'[1]Cashflow Forecast Port'!#REF!</definedName>
    <definedName name="MBMAREQ" localSheetId="0">'[1]Cashflow Forecast Port'!#REF!</definedName>
    <definedName name="MBMAREQ">'[1]Cashflow Forecast Port'!#REF!</definedName>
    <definedName name="MBMARIAT" localSheetId="0">'[1]Cashflow Forecast Port'!#REF!</definedName>
    <definedName name="MBMARIAT">'[1]Cashflow Forecast Port'!#REF!</definedName>
    <definedName name="MBMARIBIT">'[1]Cashflow Forecast Port'!$G$33:$G$33</definedName>
    <definedName name="MBMARINT">'[1]Cashflow Forecast Port'!$G$31:$G$31</definedName>
    <definedName name="MBMARNETCONT" localSheetId="0">'[1]Cashflow Forecast Port'!#REF!</definedName>
    <definedName name="MBMARNETCONT">'[1]Cashflow Forecast Port'!#REF!</definedName>
    <definedName name="MBMARSTEAM" localSheetId="0">'[1]Cashflow Forecast Port'!#REF!</definedName>
    <definedName name="MBMARSTEAM">'[1]Cashflow Forecast Port'!#REF!</definedName>
    <definedName name="MBMARTAX" localSheetId="0">'[1]Cashflow Forecast Port'!#REF!</definedName>
    <definedName name="MBMARTAX">'[1]Cashflow Forecast Port'!#REF!</definedName>
    <definedName name="MBMARTO">'[1]Cashflow Forecast Port'!$G$20:$G$20</definedName>
    <definedName name="MBMARWHEEL">'[1]Cashflow Forecast Port'!$G$18:$G$18</definedName>
    <definedName name="MBMAYBANKINT" localSheetId="0">'[1]Cashflow Forecast Port'!#REF!</definedName>
    <definedName name="MBMAYBANKINT">'[1]Cashflow Forecast Port'!#REF!</definedName>
    <definedName name="MBMAYCAP">'[1]Cashflow Forecast Port'!$K$8:$K$8</definedName>
    <definedName name="MBMAYCO">'[1]Cashflow Forecast Port'!$K$21:$K$21</definedName>
    <definedName name="MBMAYCOAL">'[1]Cashflow Forecast Port'!$K$15:$K$15</definedName>
    <definedName name="MBMAYDA">'[1]Cashflow Forecast Port'!$K$26:$K$26</definedName>
    <definedName name="MBMAYDEP" localSheetId="0">'[1]Cashflow Forecast Port'!#REF!</definedName>
    <definedName name="MBMAYDEP">'[1]Cashflow Forecast Port'!#REF!</definedName>
    <definedName name="MBMAYEOS" localSheetId="0">'[1]Cashflow Forecast Port'!#REF!</definedName>
    <definedName name="MBMAYEOS">'[1]Cashflow Forecast Port'!#REF!</definedName>
    <definedName name="MBMAYEQ" localSheetId="0">'[1]Cashflow Forecast Port'!#REF!</definedName>
    <definedName name="MBMAYEQ">'[1]Cashflow Forecast Port'!#REF!</definedName>
    <definedName name="MBMAYIAT" localSheetId="0">'[1]Cashflow Forecast Port'!#REF!</definedName>
    <definedName name="MBMAYIAT">'[1]Cashflow Forecast Port'!#REF!</definedName>
    <definedName name="MBMAYIBIT">'[1]Cashflow Forecast Port'!$K$33:$K$33</definedName>
    <definedName name="MBMAYINT">'[1]Cashflow Forecast Port'!$K$31:$K$31</definedName>
    <definedName name="MBMAYNETCONT" localSheetId="0">'[1]Cashflow Forecast Port'!#REF!</definedName>
    <definedName name="MBMAYNETCONT">'[1]Cashflow Forecast Port'!#REF!</definedName>
    <definedName name="MBMAYSTEAM" localSheetId="0">'[1]Cashflow Forecast Port'!#REF!</definedName>
    <definedName name="MBMAYSTEAM">'[1]Cashflow Forecast Port'!#REF!</definedName>
    <definedName name="MBMAYTAX" localSheetId="0">'[1]Cashflow Forecast Port'!#REF!</definedName>
    <definedName name="MBMAYTAX">'[1]Cashflow Forecast Port'!#REF!</definedName>
    <definedName name="MBMAYTO">'[1]Cashflow Forecast Port'!$K$20:$K$20</definedName>
    <definedName name="MBMAYWHEEL">'[1]Cashflow Forecast Port'!$K$18:$K$18</definedName>
    <definedName name="MBMIAPR" localSheetId="0">'[1]Cashflow Forecast Port'!#REF!</definedName>
    <definedName name="MBMIAPR">'[1]Cashflow Forecast Port'!#REF!</definedName>
    <definedName name="MBMIAUG" localSheetId="0">'[1]Cashflow Forecast Port'!#REF!</definedName>
    <definedName name="MBMIAUG">'[1]Cashflow Forecast Port'!#REF!</definedName>
    <definedName name="MBMIDEC" localSheetId="0">'[1]Cashflow Forecast Port'!#REF!</definedName>
    <definedName name="MBMIDEC">'[1]Cashflow Forecast Port'!#REF!</definedName>
    <definedName name="MBMIFEB" localSheetId="0">'[1]Cashflow Forecast Port'!#REF!</definedName>
    <definedName name="MBMIFEB">'[1]Cashflow Forecast Port'!#REF!</definedName>
    <definedName name="MBMIJAN" localSheetId="0">'[1]Cashflow Forecast Port'!#REF!</definedName>
    <definedName name="MBMIJAN">'[1]Cashflow Forecast Port'!#REF!</definedName>
    <definedName name="MBMIJUL" localSheetId="0">'[1]Cashflow Forecast Port'!#REF!</definedName>
    <definedName name="MBMIJUL">'[1]Cashflow Forecast Port'!#REF!</definedName>
    <definedName name="MBMIJUN" localSheetId="0">'[1]Cashflow Forecast Port'!#REF!</definedName>
    <definedName name="MBMIJUN">'[1]Cashflow Forecast Port'!#REF!</definedName>
    <definedName name="MBMIMAR" localSheetId="0">'[1]Cashflow Forecast Port'!#REF!</definedName>
    <definedName name="MBMIMAR">'[1]Cashflow Forecast Port'!#REF!</definedName>
    <definedName name="MBMIMAY" localSheetId="0">'[1]Cashflow Forecast Port'!#REF!</definedName>
    <definedName name="MBMIMAY">'[1]Cashflow Forecast Port'!#REF!</definedName>
    <definedName name="MBMINOV" localSheetId="0">'[1]Cashflow Forecast Port'!#REF!</definedName>
    <definedName name="MBMINOV">'[1]Cashflow Forecast Port'!#REF!</definedName>
    <definedName name="MBMIOCT" localSheetId="0">'[1]Cashflow Forecast Port'!#REF!</definedName>
    <definedName name="MBMIOCT">'[1]Cashflow Forecast Port'!#REF!</definedName>
    <definedName name="MBMISEP" localSheetId="0">'[1]Cashflow Forecast Port'!#REF!</definedName>
    <definedName name="MBMISEP">'[1]Cashflow Forecast Port'!#REF!</definedName>
    <definedName name="MBNOVBANKINT" localSheetId="0">'[1]Cashflow Forecast Port'!#REF!</definedName>
    <definedName name="MBNOVBANKINT">'[1]Cashflow Forecast Port'!#REF!</definedName>
    <definedName name="MBNOVCAP">'[1]Cashflow Forecast Port'!$W$8:$W$8</definedName>
    <definedName name="MBNOVCO">'[1]Cashflow Forecast Port'!$W$21:$W$21</definedName>
    <definedName name="MBNOVCOAL">'[1]Cashflow Forecast Port'!$W$15:$W$15</definedName>
    <definedName name="MBNOVDA">'[1]Cashflow Forecast Port'!$W$26:$W$26</definedName>
    <definedName name="MBNOVDEP" localSheetId="0">'[1]Cashflow Forecast Port'!#REF!</definedName>
    <definedName name="MBNOVDEP">'[1]Cashflow Forecast Port'!#REF!</definedName>
    <definedName name="MBNOVEOS" localSheetId="0">'[1]Cashflow Forecast Port'!#REF!</definedName>
    <definedName name="MBNOVEOS">'[1]Cashflow Forecast Port'!#REF!</definedName>
    <definedName name="MBNOVEQ" localSheetId="0">'[1]Cashflow Forecast Port'!#REF!</definedName>
    <definedName name="MBNOVEQ">'[1]Cashflow Forecast Port'!#REF!</definedName>
    <definedName name="MBNOVIAT" localSheetId="0">'[1]Cashflow Forecast Port'!#REF!</definedName>
    <definedName name="MBNOVIAT">'[1]Cashflow Forecast Port'!#REF!</definedName>
    <definedName name="MBNOVIBIT">'[1]Cashflow Forecast Port'!$W$33:$W$33</definedName>
    <definedName name="MBNOVINT">'[1]Cashflow Forecast Port'!$W$31:$W$31</definedName>
    <definedName name="MBNOVNETCONT" localSheetId="0">'[1]Cashflow Forecast Port'!#REF!</definedName>
    <definedName name="MBNOVNETCONT">'[1]Cashflow Forecast Port'!#REF!</definedName>
    <definedName name="MBNOVSTEAM" localSheetId="0">'[1]Cashflow Forecast Port'!#REF!</definedName>
    <definedName name="MBNOVSTEAM">'[1]Cashflow Forecast Port'!#REF!</definedName>
    <definedName name="MBNOVTAX" localSheetId="0">'[1]Cashflow Forecast Port'!#REF!</definedName>
    <definedName name="MBNOVTAX">'[1]Cashflow Forecast Port'!#REF!</definedName>
    <definedName name="MBNOVTO">'[1]Cashflow Forecast Port'!$W$20:$W$20</definedName>
    <definedName name="MBNOVWHEEL">'[1]Cashflow Forecast Port'!$W$18:$W$18</definedName>
    <definedName name="MBOCTBANKINT" localSheetId="0">'[1]Cashflow Forecast Port'!#REF!</definedName>
    <definedName name="MBOCTBANKINT">'[1]Cashflow Forecast Port'!#REF!</definedName>
    <definedName name="MBOCTCAP">'[1]Cashflow Forecast Port'!$U$8:$U$8</definedName>
    <definedName name="MBOCTCO">'[1]Cashflow Forecast Port'!$U$21:$U$21</definedName>
    <definedName name="MBOCTCOAL">'[1]Cashflow Forecast Port'!$U$15:$U$15</definedName>
    <definedName name="MBOCTDA">'[1]Cashflow Forecast Port'!$U$26:$U$26</definedName>
    <definedName name="MBOCTDEP" localSheetId="0">'[1]Cashflow Forecast Port'!#REF!</definedName>
    <definedName name="MBOCTDEP">'[1]Cashflow Forecast Port'!#REF!</definedName>
    <definedName name="MBOCTEOS" localSheetId="0">'[1]Cashflow Forecast Port'!#REF!</definedName>
    <definedName name="MBOCTEOS">'[1]Cashflow Forecast Port'!#REF!</definedName>
    <definedName name="MBOCTEQ" localSheetId="0">'[1]Cashflow Forecast Port'!#REF!</definedName>
    <definedName name="MBOCTEQ">'[1]Cashflow Forecast Port'!#REF!</definedName>
    <definedName name="MBOCTIAT" localSheetId="0">'[1]Cashflow Forecast Port'!#REF!</definedName>
    <definedName name="MBOCTIAT">'[1]Cashflow Forecast Port'!#REF!</definedName>
    <definedName name="MBOCTIBIT">'[1]Cashflow Forecast Port'!$U$33:$U$33</definedName>
    <definedName name="MBOCTINT">'[1]Cashflow Forecast Port'!$U$31:$U$31</definedName>
    <definedName name="MBOCTNETCONT" localSheetId="0">'[1]Cashflow Forecast Port'!#REF!</definedName>
    <definedName name="MBOCTNETCONT">'[1]Cashflow Forecast Port'!#REF!</definedName>
    <definedName name="MBOCTSTEAM" localSheetId="0">'[1]Cashflow Forecast Port'!#REF!</definedName>
    <definedName name="MBOCTSTEAM">'[1]Cashflow Forecast Port'!#REF!</definedName>
    <definedName name="MBOCTTAX" localSheetId="0">'[1]Cashflow Forecast Port'!#REF!</definedName>
    <definedName name="MBOCTTAX">'[1]Cashflow Forecast Port'!#REF!</definedName>
    <definedName name="MBOCTTO">'[1]Cashflow Forecast Port'!$U$20:$U$20</definedName>
    <definedName name="MBOCTWHEEL" localSheetId="0">'[1]Cashflow Forecast Port'!#REF!</definedName>
    <definedName name="MBOCTWHEEL">'[1]Cashflow Forecast Port'!#REF!</definedName>
    <definedName name="MBSEPBANKINT" localSheetId="0">'[1]Cashflow Forecast Port'!#REF!</definedName>
    <definedName name="MBSEPBANKINT">'[1]Cashflow Forecast Port'!#REF!</definedName>
    <definedName name="MBSEPCAP">'[1]Cashflow Forecast Port'!$S$8:$S$8</definedName>
    <definedName name="MBSEPCO">'[1]Cashflow Forecast Port'!$S$21:$S$21</definedName>
    <definedName name="MBSEPCOAL">'[1]Cashflow Forecast Port'!$S$15:$S$15</definedName>
    <definedName name="MBSEPDA">'[1]Cashflow Forecast Port'!$S$26:$S$26</definedName>
    <definedName name="MBSEPDEP" localSheetId="0">'[1]Cashflow Forecast Port'!#REF!</definedName>
    <definedName name="MBSEPDEP">'[1]Cashflow Forecast Port'!#REF!</definedName>
    <definedName name="MBSEPEOS" localSheetId="0">'[1]Cashflow Forecast Port'!#REF!</definedName>
    <definedName name="MBSEPEOS">'[1]Cashflow Forecast Port'!#REF!</definedName>
    <definedName name="MBSEPEQ" localSheetId="0">'[1]Cashflow Forecast Port'!#REF!</definedName>
    <definedName name="MBSEPEQ">'[1]Cashflow Forecast Port'!#REF!</definedName>
    <definedName name="MBSEPIAT" localSheetId="0">'[1]Cashflow Forecast Port'!#REF!</definedName>
    <definedName name="MBSEPIAT">'[1]Cashflow Forecast Port'!#REF!</definedName>
    <definedName name="MBSEPIBIT">'[1]Cashflow Forecast Port'!$S$33:$S$33</definedName>
    <definedName name="MBSEPINT">'[1]Cashflow Forecast Port'!$S$31:$S$31</definedName>
    <definedName name="MBSEPNETCONT" localSheetId="0">'[1]Cashflow Forecast Port'!#REF!</definedName>
    <definedName name="MBSEPNETCONT">'[1]Cashflow Forecast Port'!#REF!</definedName>
    <definedName name="MBSEPSTEAM" localSheetId="0">'[1]Cashflow Forecast Port'!#REF!</definedName>
    <definedName name="MBSEPSTEAM">'[1]Cashflow Forecast Port'!#REF!</definedName>
    <definedName name="MBSEPTAX" localSheetId="0">'[1]Cashflow Forecast Port'!#REF!</definedName>
    <definedName name="MBSEPTAX">'[1]Cashflow Forecast Port'!#REF!</definedName>
    <definedName name="MBSEPTO">'[1]Cashflow Forecast Port'!$S$20:$S$20</definedName>
    <definedName name="MBSEPWHEEL">'[1]Cashflow Forecast Port'!$S$18:$S$18</definedName>
    <definedName name="MCASHTAX" localSheetId="0">#REF!</definedName>
    <definedName name="MCASHTAX">#REF!</definedName>
    <definedName name="MCOGS" localSheetId="0">#REF!</definedName>
    <definedName name="MCOGS">#REF!</definedName>
    <definedName name="MCONSTANT" localSheetId="0">#REF!</definedName>
    <definedName name="MCONSTANT">#REF!</definedName>
    <definedName name="MCOST_CAP" localSheetId="0">#REF!</definedName>
    <definedName name="MCOST_CAP">#REF!</definedName>
    <definedName name="MDATA_FILE" localSheetId="0">#REF!</definedName>
    <definedName name="MDATA_FILE">#REF!</definedName>
    <definedName name="MDEPRECIATION" localSheetId="0">#REF!</definedName>
    <definedName name="MDEPRECIATION">#REF!</definedName>
    <definedName name="Mech_List" localSheetId="0">#REF!</definedName>
    <definedName name="Mech_List">#REF!</definedName>
    <definedName name="mercado1" localSheetId="0">#REF!</definedName>
    <definedName name="mercado1">#REF!</definedName>
    <definedName name="mercado10" localSheetId="0">#REF!</definedName>
    <definedName name="mercado10">#REF!</definedName>
    <definedName name="mercado11" localSheetId="0">#REF!</definedName>
    <definedName name="mercado11">#REF!</definedName>
    <definedName name="mercado12" localSheetId="0">#REF!</definedName>
    <definedName name="mercado12">#REF!</definedName>
    <definedName name="mercado2" localSheetId="0">#REF!</definedName>
    <definedName name="mercado2">#REF!</definedName>
    <definedName name="mercado3" localSheetId="0">#REF!</definedName>
    <definedName name="mercado3">#REF!</definedName>
    <definedName name="mercado4" localSheetId="0">#REF!</definedName>
    <definedName name="mercado4">#REF!</definedName>
    <definedName name="mercado5" localSheetId="0">#REF!</definedName>
    <definedName name="mercado5">#REF!</definedName>
    <definedName name="mercado6" localSheetId="0">#REF!</definedName>
    <definedName name="mercado6">#REF!</definedName>
    <definedName name="mercado7" localSheetId="0">#REF!</definedName>
    <definedName name="mercado7">#REF!</definedName>
    <definedName name="mercado8" localSheetId="0">#REF!</definedName>
    <definedName name="mercado8">#REF!</definedName>
    <definedName name="mercado9" localSheetId="0">#REF!</definedName>
    <definedName name="mercado9">#REF!</definedName>
    <definedName name="merchantmw" localSheetId="0">[2]Inputs!#REF!</definedName>
    <definedName name="merchantmw">[2]Inputs!#REF!</definedName>
    <definedName name="merchprice" localSheetId="0">[2]Inputs!#REF!</definedName>
    <definedName name="merchprice">[2]Inputs!#REF!</definedName>
    <definedName name="mesjac_okup" localSheetId="0">#REF!</definedName>
    <definedName name="mesjac_okup">#REF!</definedName>
    <definedName name="Method" localSheetId="0">#REF!</definedName>
    <definedName name="Method">#REF!</definedName>
    <definedName name="MFORECAST" localSheetId="0">#REF!</definedName>
    <definedName name="MFORECAST">#REF!</definedName>
    <definedName name="MGOTO" localSheetId="0">#REF!</definedName>
    <definedName name="MGOTO">#REF!</definedName>
    <definedName name="MGRATIOS" localSheetId="0">#REF!</definedName>
    <definedName name="MGRATIOS">#REF!</definedName>
    <definedName name="MGROWTH" localSheetId="0">#REF!</definedName>
    <definedName name="MGROWTH">#REF!</definedName>
    <definedName name="MHELP" localSheetId="0">#REF!</definedName>
    <definedName name="MHELP">#REF!</definedName>
    <definedName name="MHIST_RATIOS" localSheetId="0">#REF!</definedName>
    <definedName name="MHIST_RATIOS">#REF!</definedName>
    <definedName name="MHISTORICAL" localSheetId="0">#REF!</definedName>
    <definedName name="MHISTORICAL">#REF!</definedName>
    <definedName name="mil" localSheetId="0">[1]Assumptions!#REF!</definedName>
    <definedName name="mil">[1]Assumptions!#REF!</definedName>
    <definedName name="MILLCONSTSUM" localSheetId="0">#REF!</definedName>
    <definedName name="MILLCONSTSUM">#REF!</definedName>
    <definedName name="MILLCONSTSUM1" localSheetId="0">#REF!</definedName>
    <definedName name="MILLCONSTSUM1">#REF!</definedName>
    <definedName name="MILLCONSTSUMa" localSheetId="0">#REF!</definedName>
    <definedName name="MILLCONSTSUMa">#REF!</definedName>
    <definedName name="MILLGEN" localSheetId="0">#REF!</definedName>
    <definedName name="MILLGEN">#REF!</definedName>
    <definedName name="MILLGEN1" localSheetId="0">#REF!</definedName>
    <definedName name="MILLGEN1">#REF!</definedName>
    <definedName name="MILLGENa" localSheetId="0">#REF!</definedName>
    <definedName name="MILLGENa">#REF!</definedName>
    <definedName name="Millgengggg">'[96]Mine Gen'!$A$1:$R$157</definedName>
    <definedName name="MILLMAINT" localSheetId="0">#REF!</definedName>
    <definedName name="MILLMAINT">#REF!</definedName>
    <definedName name="MILLMAINT1" localSheetId="0">#REF!</definedName>
    <definedName name="MILLMAINT1">#REF!</definedName>
    <definedName name="MILLMAINTa" localSheetId="0">#REF!</definedName>
    <definedName name="MILLMAINTa">#REF!</definedName>
    <definedName name="millot">[44]Master!$F$30:$F$32</definedName>
    <definedName name="millot2">[44]Master!$F$22</definedName>
    <definedName name="MILLPROD" localSheetId="0">#REF!</definedName>
    <definedName name="MILLPROD">#REF!</definedName>
    <definedName name="MILLPROD1" localSheetId="0">#REF!</definedName>
    <definedName name="MILLPROD1">#REF!</definedName>
    <definedName name="MILLPRODa" localSheetId="0">#REF!</definedName>
    <definedName name="MILLPRODa">#REF!</definedName>
    <definedName name="MILLSUM" localSheetId="0">#REF!</definedName>
    <definedName name="MILLSUM">#REF!</definedName>
    <definedName name="MILLSUM1" localSheetId="0">#REF!</definedName>
    <definedName name="MILLSUM1">#REF!</definedName>
    <definedName name="MILLSUMa" localSheetId="0">#REF!</definedName>
    <definedName name="MILLSUMa">#REF!</definedName>
    <definedName name="MILLTAIL" localSheetId="0">#REF!</definedName>
    <definedName name="MILLTAIL">#REF!</definedName>
    <definedName name="MILLTAIL1" localSheetId="0">#REF!</definedName>
    <definedName name="MILLTAIL1">#REF!</definedName>
    <definedName name="MILLTAILa" localSheetId="0">#REF!</definedName>
    <definedName name="MILLTAILa">#REF!</definedName>
    <definedName name="mimtotoct" localSheetId="0">#REF!</definedName>
    <definedName name="mimtotoct">#REF!</definedName>
    <definedName name="Min_DSCR" localSheetId="0">#REF!</definedName>
    <definedName name="Min_DSCR">#REF!</definedName>
    <definedName name="MINCREASED" localSheetId="0">#REF!</definedName>
    <definedName name="MINCREASED">#REF!</definedName>
    <definedName name="MINEDEVDET" localSheetId="0">#REF!</definedName>
    <definedName name="MINEDEVDET">#REF!</definedName>
    <definedName name="MINEDEVDET1" localSheetId="0">#REF!</definedName>
    <definedName name="MINEDEVDET1">#REF!</definedName>
    <definedName name="MINEDEVDETa" localSheetId="0">#REF!</definedName>
    <definedName name="MINEDEVDETa">#REF!</definedName>
    <definedName name="MINEDEVSUM" localSheetId="0">#REF!</definedName>
    <definedName name="MINEDEVSUM">#REF!</definedName>
    <definedName name="MINEDEVSUM1" localSheetId="0">#REF!</definedName>
    <definedName name="MINEDEVSUM1">#REF!</definedName>
    <definedName name="MINEDEVSUMa" localSheetId="0">#REF!</definedName>
    <definedName name="MINEDEVSUMa">#REF!</definedName>
    <definedName name="MINEEQUIP" localSheetId="0">#REF!</definedName>
    <definedName name="MINEEQUIP">#REF!</definedName>
    <definedName name="MINEEQUIP1" localSheetId="0">#REF!</definedName>
    <definedName name="MINEEQUIP1">#REF!</definedName>
    <definedName name="MINEEQUIPa" localSheetId="0">#REF!</definedName>
    <definedName name="MINEEQUIPa">#REF!</definedName>
    <definedName name="MINEGEN" localSheetId="0">#REF!</definedName>
    <definedName name="MINEGEN">#REF!</definedName>
    <definedName name="MINEGEN1" localSheetId="0">#REF!</definedName>
    <definedName name="MINEGEN1">#REF!</definedName>
    <definedName name="MINEGENa" localSheetId="0">#REF!</definedName>
    <definedName name="MINEGENa">#REF!</definedName>
    <definedName name="MINEHAULAGEDET" localSheetId="0">#REF!</definedName>
    <definedName name="MINEHAULAGEDET">#REF!</definedName>
    <definedName name="MINEHAULAGEDET1" localSheetId="0">#REF!</definedName>
    <definedName name="MINEHAULAGEDET1">#REF!</definedName>
    <definedName name="MINEHAULAGEDETa" localSheetId="0">#REF!</definedName>
    <definedName name="MINEHAULAGEDETa">#REF!</definedName>
    <definedName name="MINESTOPINGDET" localSheetId="0">#REF!</definedName>
    <definedName name="MINESTOPINGDET">#REF!</definedName>
    <definedName name="MINESTOPINGDET1" localSheetId="0">#REF!</definedName>
    <definedName name="MINESTOPINGDET1">#REF!</definedName>
    <definedName name="MINESTOPINGDETa" localSheetId="0">#REF!</definedName>
    <definedName name="MINESTOPINGDETa">#REF!</definedName>
    <definedName name="MINETOTHER" localSheetId="0">#REF!</definedName>
    <definedName name="MINETOTHER">#REF!</definedName>
    <definedName name="MINETPPE" localSheetId="0">#REF!</definedName>
    <definedName name="MINETPPE">#REF!</definedName>
    <definedName name="MINIMUM" localSheetId="0">#REF!</definedName>
    <definedName name="MINIMUM">#REF!</definedName>
    <definedName name="MINIMUM2" localSheetId="0">#REF!</definedName>
    <definedName name="MINIMUM2">#REF!</definedName>
    <definedName name="MINIT" localSheetId="0">#REF!</definedName>
    <definedName name="MINIT">#REF!</definedName>
    <definedName name="MINPUT" localSheetId="0">#REF!</definedName>
    <definedName name="MINPUT">#REF!</definedName>
    <definedName name="MINTENSITY" localSheetId="0">#REF!</definedName>
    <definedName name="MINTENSITY">#REF!</definedName>
    <definedName name="mintitnov" localSheetId="0">#REF!</definedName>
    <definedName name="mintitnov">#REF!</definedName>
    <definedName name="mintotapr" localSheetId="0">#REF!</definedName>
    <definedName name="mintotapr">#REF!</definedName>
    <definedName name="mintotaug" localSheetId="0">#REF!</definedName>
    <definedName name="mintotaug">#REF!</definedName>
    <definedName name="mintotdec" localSheetId="0">#REF!</definedName>
    <definedName name="mintotdec">#REF!</definedName>
    <definedName name="mintotfeb" localSheetId="0">#REF!</definedName>
    <definedName name="mintotfeb">#REF!</definedName>
    <definedName name="mintotjan" localSheetId="0">#REF!</definedName>
    <definedName name="mintotjan">#REF!</definedName>
    <definedName name="mintotjul" localSheetId="0">#REF!</definedName>
    <definedName name="mintotjul">#REF!</definedName>
    <definedName name="mintotjun" localSheetId="0">#REF!</definedName>
    <definedName name="mintotjun">#REF!</definedName>
    <definedName name="mintotmar" localSheetId="0">#REF!</definedName>
    <definedName name="mintotmar">#REF!</definedName>
    <definedName name="mintotmay" localSheetId="0">#REF!</definedName>
    <definedName name="mintotmay">#REF!</definedName>
    <definedName name="mintotsep" localSheetId="0">#REF!</definedName>
    <definedName name="mintotsep">#REF!</definedName>
    <definedName name="mintottot">'[5]P&amp;L CCI Detail'!$T$245</definedName>
    <definedName name="MINVESTMENT" localSheetId="0">#REF!</definedName>
    <definedName name="MINVESTMENT">#REF!</definedName>
    <definedName name="MINVESTYEARS" localSheetId="0">#REF!</definedName>
    <definedName name="MINVESTYEARS">#REF!</definedName>
    <definedName name="Misc_OM_Cost_Esc">'[26]#REF'!$G$30</definedName>
    <definedName name="MIWORKING" localSheetId="0">#REF!</definedName>
    <definedName name="MIWORKING">#REF!</definedName>
    <definedName name="mkm" localSheetId="0">#REF!</definedName>
    <definedName name="mkm">#REF!</definedName>
    <definedName name="mkm_currency" localSheetId="0">#REF!</definedName>
    <definedName name="mkm_currency">#REF!</definedName>
    <definedName name="mkmusd" localSheetId="0">#REF!</definedName>
    <definedName name="mkmusd">#REF!</definedName>
    <definedName name="MKT_COMP" localSheetId="0">#REF!</definedName>
    <definedName name="MKT_COMP">#REF!</definedName>
    <definedName name="MKT_DEBT" localSheetId="0">#REF!</definedName>
    <definedName name="MKT_DEBT">#REF!</definedName>
    <definedName name="MMAIN" localSheetId="0">#REF!</definedName>
    <definedName name="MMAIN">#REF!</definedName>
    <definedName name="MMARGIN" localSheetId="0">#REF!</definedName>
    <definedName name="MMARGIN">#REF!</definedName>
    <definedName name="MNETPPE" localSheetId="0">#REF!</definedName>
    <definedName name="MNETPPE">#REF!</definedName>
    <definedName name="MNOPLAT" localSheetId="0">#REF!</definedName>
    <definedName name="MNOPLAT">#REF!</definedName>
    <definedName name="Mobcom" localSheetId="0">#REF!</definedName>
    <definedName name="Mobcom">#REF!</definedName>
    <definedName name="ModelStartDate" localSheetId="0">[52]Assumptions!$E$19</definedName>
    <definedName name="ModelStartDate">[53]Assumptions!$E$19</definedName>
    <definedName name="ModelTitle" localSheetId="0">[52]Assumptions!$D$11</definedName>
    <definedName name="ModelTitle">[53]Assumptions!$D$11</definedName>
    <definedName name="MOGOTO" localSheetId="0">#REF!</definedName>
    <definedName name="MOGOTO">#REF!</definedName>
    <definedName name="Money1" localSheetId="0">[86]Изменение_оборотных_средств!#REF!</definedName>
    <definedName name="Money1">[86]Изменение_оборотных_средств!#REF!</definedName>
    <definedName name="Money2" localSheetId="0">[86]Изменение_оборотных_средств!#REF!</definedName>
    <definedName name="Money2">[86]Изменение_оборотных_средств!#REF!</definedName>
    <definedName name="MONTH" localSheetId="0">#REF!</definedName>
    <definedName name="MONTH">#REF!</definedName>
    <definedName name="Monthly_Payment">#N/A</definedName>
    <definedName name="MOTHER" localSheetId="0">#REF!</definedName>
    <definedName name="MOTHER">#REF!</definedName>
    <definedName name="MOTOR_RATING" localSheetId="0">#REF!</definedName>
    <definedName name="MOTOR_RATING">#REF!</definedName>
    <definedName name="MOTPOWER" localSheetId="0">#REF!</definedName>
    <definedName name="MOTPOWER">#REF!</definedName>
    <definedName name="MPNTot">'[5]P&amp;L CCI Detail'!$T$233</definedName>
    <definedName name="MPREROIC" localSheetId="0">#REF!</definedName>
    <definedName name="MPREROIC">#REF!</definedName>
    <definedName name="MPRINT" localSheetId="0">#REF!</definedName>
    <definedName name="MPRINT">#REF!</definedName>
    <definedName name="MPTot">'[5]P&amp;L CCI Detail'!$T$189</definedName>
    <definedName name="MROIC" localSheetId="0">#REF!</definedName>
    <definedName name="MROIC">#REF!</definedName>
    <definedName name="MROICYEARS" localSheetId="0">#REF!</definedName>
    <definedName name="MROICYEARS">#REF!</definedName>
    <definedName name="mrot" localSheetId="0">#REF!</definedName>
    <definedName name="mrot">#REF!</definedName>
    <definedName name="MRTREE" localSheetId="0">#REF!</definedName>
    <definedName name="MRTREE">#REF!</definedName>
    <definedName name="MS" localSheetId="0">#REF!</definedName>
    <definedName name="MS">#REF!</definedName>
    <definedName name="MSG_A" localSheetId="0">#REF!</definedName>
    <definedName name="MSG_A">#REF!</definedName>
    <definedName name="MTREE_INVEST" localSheetId="0">#REF!</definedName>
    <definedName name="MTREE_INVEST">#REF!</definedName>
    <definedName name="MTURNOVER" localSheetId="0">#REF!</definedName>
    <definedName name="MTURNOVER">#REF!</definedName>
    <definedName name="MVALUE" localSheetId="0">#REF!</definedName>
    <definedName name="MVALUE">#REF!</definedName>
    <definedName name="MWACC" localSheetId="0">#REF!</definedName>
    <definedName name="MWACC">#REF!</definedName>
    <definedName name="MWHeFactor" localSheetId="0">'[74]Reference #''s'!#REF!</definedName>
    <definedName name="MWHeFactor">'[74]Reference #''s'!#REF!</definedName>
    <definedName name="MWINDOW" localSheetId="0">#REF!</definedName>
    <definedName name="MWINDOW">#REF!</definedName>
    <definedName name="MWORKING" localSheetId="0">#REF!</definedName>
    <definedName name="MWORKING">#REF!</definedName>
    <definedName name="n">[2]Debt_Mkt_Value!$B$24</definedName>
    <definedName name="n_day_in_period">[84]const!$E$50</definedName>
    <definedName name="n_month">[84]const!$E$51</definedName>
    <definedName name="n_smena">[84]const!$E$41</definedName>
    <definedName name="n_vahta">[84]const!$E$42</definedName>
    <definedName name="NaCN">[10]PDC_Worksheet!$E$119</definedName>
    <definedName name="nal_dobych_drag_met" localSheetId="0">#REF!</definedName>
    <definedName name="nal_dobych_drag_met">#REF!</definedName>
    <definedName name="nal_doh_fislic" localSheetId="0">#REF!</definedName>
    <definedName name="nal_doh_fislic">#REF!</definedName>
    <definedName name="nal_imuch" localSheetId="0">#REF!</definedName>
    <definedName name="nal_imuch">#REF!</definedName>
    <definedName name="nal_prib" localSheetId="0">#REF!</definedName>
    <definedName name="nal_prib">#REF!</definedName>
    <definedName name="Name" localSheetId="0">#REF!</definedName>
    <definedName name="Name">#REF!</definedName>
    <definedName name="nApu">[97]Variables!$B$6</definedName>
    <definedName name="NaturalCoalLossesKzt">[24]Calculations!$E$370:$AV$370</definedName>
    <definedName name="NaturalCoalLossesPersent">[24]Assumption!$E$102:$AV$102</definedName>
    <definedName name="NaturalCoalLossesTons" localSheetId="0">#REF!</definedName>
    <definedName name="NaturalCoalLossesTons">#REF!</definedName>
    <definedName name="NBK">89.57</definedName>
    <definedName name="nCom">[97]Variables!$B$4</definedName>
    <definedName name="nds" localSheetId="0">#REF!</definedName>
    <definedName name="nds">#REF!</definedName>
    <definedName name="nds_ne_dlja_vvoda">'[98]Общие начальные данные'!$C$25</definedName>
    <definedName name="NetKazakhstanProductionkWh" localSheetId="0">#REF!</definedName>
    <definedName name="NetKazakhstanProductionkWh">#REF!</definedName>
    <definedName name="NetMaximumCapacityMW">[24]KPI!$E$22:$AV$22</definedName>
    <definedName name="NetMonthlyStationProductionkWh" localSheetId="0">[25]Calculations!#REF!</definedName>
    <definedName name="NetMonthlyStationProductionkWh">[25]Calculations!#REF!</definedName>
    <definedName name="NetOtherOutsideCustomersProductionkWh" localSheetId="0">#REF!</definedName>
    <definedName name="NetOtherOutsideCustomersProductionkWh">#REF!</definedName>
    <definedName name="Netout" localSheetId="0">'[79]SCR O&amp;M'!#REF!</definedName>
    <definedName name="Netout">'[79]SCR O&amp;M'!#REF!</definedName>
    <definedName name="NETPPE" localSheetId="0">#REF!</definedName>
    <definedName name="NETPPE">#REF!</definedName>
    <definedName name="NetRussiaProductionkWh" localSheetId="0">#REF!</definedName>
    <definedName name="NetRussiaProductionkWh">#REF!</definedName>
    <definedName name="NetRussiaTraderProductionkWh" localSheetId="0">#REF!</definedName>
    <definedName name="NetRussiaTraderProductionkWh">#REF!</definedName>
    <definedName name="NetSalesKazakhstanKzt" localSheetId="0">#REF!</definedName>
    <definedName name="NetSalesKazakhstanKzt">#REF!</definedName>
    <definedName name="NetSalesOtherOutsideCustomersKzt" localSheetId="0">#REF!</definedName>
    <definedName name="NetSalesOtherOutsideCustomersKzt">#REF!</definedName>
    <definedName name="NetSalesRussiaKzt" localSheetId="0">#REF!</definedName>
    <definedName name="NetSalesRussiaKzt">#REF!</definedName>
    <definedName name="NetSalesRussiaTraderKzt" localSheetId="0">#REF!</definedName>
    <definedName name="NetSalesRussiaTraderKzt">#REF!</definedName>
    <definedName name="NetVAT_payable_receivableKztI" localSheetId="0">#REF!</definedName>
    <definedName name="NetVAT_payable_receivableKztI">#REF!</definedName>
    <definedName name="NetVATPayableReceivableKzt" localSheetId="0">#REF!</definedName>
    <definedName name="NetVATPayableReceivableKzt">#REF!</definedName>
    <definedName name="NEW_INVESTMENT" localSheetId="0">#REF!</definedName>
    <definedName name="NEW_INVESTMENT">#REF!</definedName>
    <definedName name="NextMonthPaymentKzt" localSheetId="0">#REF!</definedName>
    <definedName name="NextMonthPaymentKzt">#REF!</definedName>
    <definedName name="nInd">[97]Variables!$B$2</definedName>
    <definedName name="NNOPLAT" localSheetId="0">#REF!</definedName>
    <definedName name="NNOPLAT">#REF!</definedName>
    <definedName name="NoA" localSheetId="0">#REF!</definedName>
    <definedName name="NoA">#REF!</definedName>
    <definedName name="nOfi">[97]Variables!$B$5</definedName>
    <definedName name="NOMO" localSheetId="0">#REF!</definedName>
    <definedName name="NOMO">#REF!</definedName>
    <definedName name="nompaybk" localSheetId="0">#REF!</definedName>
    <definedName name="nompaybk">#REF!</definedName>
    <definedName name="nomTabla">[97]Variables!$A$22</definedName>
    <definedName name="NonIC">'[99]Non IC Input'!$B$4:$P$597</definedName>
    <definedName name="NonOperationalTaxesKzt" localSheetId="0">#REF!</definedName>
    <definedName name="NonOperationalTaxesKzt">#REF!</definedName>
    <definedName name="NonProductionFuelTons">[24]Assumption!$E$196:$AV$196</definedName>
    <definedName name="NoP" localSheetId="0">#REF!</definedName>
    <definedName name="NoP">#REF!</definedName>
    <definedName name="NOPLAT" localSheetId="0">#REF!</definedName>
    <definedName name="NOPLAT">#REF!</definedName>
    <definedName name="NOPLATP" localSheetId="0">#REF!</definedName>
    <definedName name="NOPLATP">#REF!</definedName>
    <definedName name="norma_otchisl_affinag" localSheetId="0">#REF!</definedName>
    <definedName name="norma_otchisl_affinag">#REF!</definedName>
    <definedName name="norma_sapasa_oborot_sredstv" localSheetId="0">#REF!</definedName>
    <definedName name="norma_sapasa_oborot_sredstv">#REF!</definedName>
    <definedName name="noted">'[100]Currency _ Location Sheet '!$A$1:$Y$79</definedName>
    <definedName name="NOTICE">#N/A</definedName>
    <definedName name="November_Days" localSheetId="0">#REF!</definedName>
    <definedName name="November_Days">#REF!</definedName>
    <definedName name="NovL3" localSheetId="0">#REF!</definedName>
    <definedName name="NovL3">#REF!</definedName>
    <definedName name="NovL4" localSheetId="0">#REF!</definedName>
    <definedName name="NovL4">#REF!</definedName>
    <definedName name="NovL5" localSheetId="0">#REF!</definedName>
    <definedName name="NovL5">#REF!</definedName>
    <definedName name="NovNI1" localSheetId="0">#REF!</definedName>
    <definedName name="NovNI1">#REF!</definedName>
    <definedName name="NovNI2" localSheetId="0">#REF!</definedName>
    <definedName name="NovNI2">#REF!</definedName>
    <definedName name="NovNI3" localSheetId="0">#REF!</definedName>
    <definedName name="NovNI3">#REF!</definedName>
    <definedName name="NovNI4" localSheetId="0">#REF!</definedName>
    <definedName name="NovNI4">#REF!</definedName>
    <definedName name="NovNI5" localSheetId="0">#REF!</definedName>
    <definedName name="NovNI5">#REF!</definedName>
    <definedName name="NOZZINT" localSheetId="0">#REF!</definedName>
    <definedName name="NOZZINT">#REF!</definedName>
    <definedName name="npi" localSheetId="0">#REF!</definedName>
    <definedName name="npi">#REF!</definedName>
    <definedName name="npv" localSheetId="0">#REF!</definedName>
    <definedName name="npv">#REF!</definedName>
    <definedName name="npv_b" localSheetId="0">#REF!</definedName>
    <definedName name="npv_b">#REF!</definedName>
    <definedName name="npv_doll" localSheetId="0">#REF!</definedName>
    <definedName name="npv_doll">#REF!</definedName>
    <definedName name="npvdop" localSheetId="0">#REF!</definedName>
    <definedName name="npvdop">#REF!</definedName>
    <definedName name="nRes">[97]Variables!$B$3</definedName>
    <definedName name="NS" localSheetId="0">#REF!</definedName>
    <definedName name="NS">#REF!</definedName>
    <definedName name="NSCAPFACT">#N/A</definedName>
    <definedName name="Number_of_Payments" localSheetId="0">#REF!</definedName>
    <definedName name="Number_of_Payments">#REF!</definedName>
    <definedName name="NUMCHECK" localSheetId="0">AND(ISNUMBER(#REF!),ISNUMBER(#REF!),ISNUMBER(#REF!),ISNUMBER(#REF!))</definedName>
    <definedName name="NUMCHECK">AND(ISNUMBER(#REF!),ISNUMBER(#REF!),ISNUMBER(#REF!),ISNUMBER(#REF!))</definedName>
    <definedName name="NUMENTRIES" localSheetId="0">'[59]Loan Amortization Table'!#REF!</definedName>
    <definedName name="NUMENTRIES">'[59]Loan Amortization Table'!#REF!</definedName>
    <definedName name="NY_Cap_Tax">'[26]#REF'!$F$99</definedName>
    <definedName name="NY_GR_Tax">'[26]#REF'!$F$100</definedName>
    <definedName name="NY_GR_Tax_sw">'[26]#REF'!$F$101</definedName>
    <definedName name="NY_Tax">'[26]#REF'!$F$98</definedName>
    <definedName name="o" localSheetId="0">#REF!</definedName>
    <definedName name="o">#REF!</definedName>
    <definedName name="O_M_ESC">#N/A</definedName>
    <definedName name="O_M91">#N/A</definedName>
    <definedName name="object" localSheetId="0">#REF!</definedName>
    <definedName name="object">#REF!</definedName>
    <definedName name="Oborot_sredstva">[101]Калькуляция!$B$63</definedName>
    <definedName name="OctL3" localSheetId="0">#REF!</definedName>
    <definedName name="OctL3">#REF!</definedName>
    <definedName name="OctL4" localSheetId="0">#REF!</definedName>
    <definedName name="OctL4">#REF!</definedName>
    <definedName name="OctL5" localSheetId="0">#REF!</definedName>
    <definedName name="OctL5">#REF!</definedName>
    <definedName name="OctNI1" localSheetId="0">#REF!</definedName>
    <definedName name="OctNI1">#REF!</definedName>
    <definedName name="OctNI2" localSheetId="0">#REF!</definedName>
    <definedName name="OctNI2">#REF!</definedName>
    <definedName name="OctNI3" localSheetId="0">#REF!</definedName>
    <definedName name="OctNI3">#REF!</definedName>
    <definedName name="OctNI4" localSheetId="0">#REF!</definedName>
    <definedName name="OctNI4">#REF!</definedName>
    <definedName name="OctNI5" localSheetId="0">#REF!</definedName>
    <definedName name="OctNI5">#REF!</definedName>
    <definedName name="October_Days" localSheetId="0">#REF!</definedName>
    <definedName name="October_Days">#REF!</definedName>
    <definedName name="OGECOALFORECAST">#N/A</definedName>
    <definedName name="OH">'[23]Corp OH'!$C$12</definedName>
    <definedName name="OLE_LINK1_57" localSheetId="0">'[102]Перечень связанных сторон'!#REF!</definedName>
    <definedName name="OLE_LINK1_57">'[102]Перечень связанных сторон'!#REF!</definedName>
    <definedName name="OLE_LINK2_1" localSheetId="0">#REF!</definedName>
    <definedName name="OLE_LINK2_1">#REF!</definedName>
    <definedName name="OM" localSheetId="0">#REF!</definedName>
    <definedName name="OM">#REF!</definedName>
    <definedName name="OM_Table2.1" localSheetId="0">#REF!</definedName>
    <definedName name="OM_Table2.1">#REF!</definedName>
    <definedName name="OM_Table2.2" localSheetId="0">#REF!</definedName>
    <definedName name="OM_Table2.2">#REF!</definedName>
    <definedName name="OM_Table2.3" localSheetId="0">#REF!</definedName>
    <definedName name="OM_Table2.3">#REF!</definedName>
    <definedName name="oo" localSheetId="0">[84]const!#REF!</definedName>
    <definedName name="oo">[84]const!#REF!</definedName>
    <definedName name="OP_SYS" localSheetId="0">#REF!</definedName>
    <definedName name="OP_SYS">#REF!</definedName>
    <definedName name="Op_year">'[26]#REF'!$A$2:$IV$2</definedName>
    <definedName name="opbs">[37]BSUSD!$B$7:$D$108</definedName>
    <definedName name="OPCAPFACT">#N/A</definedName>
    <definedName name="OpCash_2005">'[37]CF$'!$Q$21</definedName>
    <definedName name="opening" localSheetId="0">#REF!</definedName>
    <definedName name="opening">#REF!</definedName>
    <definedName name="OperatFixedCostInclVATKxt" localSheetId="0">#REF!</definedName>
    <definedName name="OperatFixedCostInclVATKxt">#REF!</definedName>
    <definedName name="OperatFixedCostNetVATKxt" localSheetId="0">#REF!</definedName>
    <definedName name="OperatFixedCostNetVATKxt">#REF!</definedName>
    <definedName name="OPERATING" localSheetId="0">#REF!</definedName>
    <definedName name="OPERATING">#REF!</definedName>
    <definedName name="OPERATION_DATE" localSheetId="0">#REF!</definedName>
    <definedName name="OPERATION_DATE">#REF!</definedName>
    <definedName name="OperationAESpeopleQuantity">[24]Assumption!$E$162:$AV$162</definedName>
    <definedName name="OperationalBonusKzt">[24]Assumption!$E$154:$AV$154</definedName>
    <definedName name="OperationalContractorsQuantity" localSheetId="0">[25]Assumption!#REF!</definedName>
    <definedName name="OperationalContractorsQuantity">[25]Assumption!#REF!</definedName>
    <definedName name="OperationalContractorsQuontaty" localSheetId="0">[25]Assumption!#REF!</definedName>
    <definedName name="OperationalContractorsQuontaty">[25]Assumption!#REF!</definedName>
    <definedName name="OperationalContractorsSalaryKzt" localSheetId="0">[25]Assumption!#REF!</definedName>
    <definedName name="OperationalContractorsSalaryKzt">[25]Assumption!#REF!</definedName>
    <definedName name="OperationalContractorsSalaryKztIn" localSheetId="0">[25]Assumption!#REF!</definedName>
    <definedName name="OperationalContractorsSalaryKztIn">[25]Assumption!#REF!</definedName>
    <definedName name="OperationalFixedAssetsKzt" localSheetId="0">[25]Assumption!#REF!</definedName>
    <definedName name="OperationalFixedAssetsKzt">[25]Assumption!#REF!</definedName>
    <definedName name="OperationalPeopleQuantity" localSheetId="0">[25]Assumption!#REF!</definedName>
    <definedName name="OperationalPeopleQuantity">[25]Assumption!#REF!</definedName>
    <definedName name="OperationalPeopleQuontaty" localSheetId="0">[25]Assumption!#REF!</definedName>
    <definedName name="OperationalPeopleQuontaty">[25]Assumption!#REF!</definedName>
    <definedName name="OperationalPersonTrainingKzt" localSheetId="0">[25]Assumption!#REF!</definedName>
    <definedName name="OperationalPersonTrainingKzt">[25]Assumption!#REF!</definedName>
    <definedName name="OperationalSafetySuppliesKzt">[24]Assumption!$E$205:$AV$205</definedName>
    <definedName name="OperationalSalaryKztPerson" localSheetId="0">[25]Assumption!#REF!</definedName>
    <definedName name="OperationalSalaryKztPerson">[25]Assumption!#REF!</definedName>
    <definedName name="OperationalSalaryKztPersonIn" localSheetId="0">[25]Assumption!#REF!</definedName>
    <definedName name="OperationalSalaryKztPersonIn">[25]Assumption!#REF!</definedName>
    <definedName name="OperationalTaxesKzt">[24]Calculations!$E$343:$AV$343</definedName>
    <definedName name="OperationContactorsPeopleQuantity">[24]Assumption!$E$163:$AV$163</definedName>
    <definedName name="OperationContractorsPeopleSalaryKztPerson">[24]Assumption!$E$152:$AV$152</definedName>
    <definedName name="OperCash" localSheetId="0">#REF!</definedName>
    <definedName name="OperCash">#REF!</definedName>
    <definedName name="OperFormat" localSheetId="0">#REF!</definedName>
    <definedName name="OperFormat">#REF!</definedName>
    <definedName name="OperFormat2" localSheetId="0">#REF!</definedName>
    <definedName name="OperFormat2">#REF!</definedName>
    <definedName name="OperFormat3" localSheetId="0">#REF!</definedName>
    <definedName name="OperFormat3">#REF!</definedName>
    <definedName name="Operformat4" localSheetId="0">#REF!</definedName>
    <definedName name="Operformat4">#REF!</definedName>
    <definedName name="OperFormat5" localSheetId="0">#REF!</definedName>
    <definedName name="OperFormat5">#REF!</definedName>
    <definedName name="OperFormat6" localSheetId="0">#REF!</definedName>
    <definedName name="OperFormat6">#REF!</definedName>
    <definedName name="opsyear" localSheetId="0">#REF!</definedName>
    <definedName name="opsyear">#REF!</definedName>
    <definedName name="OpYear">'[2]Plant Operations'!$A$3:$IV$3</definedName>
    <definedName name="OTH1O" localSheetId="0">#REF!</definedName>
    <definedName name="OTH1O">#REF!</definedName>
    <definedName name="Other">'[23]Other Contract Services'!$C$17</definedName>
    <definedName name="OTHER_ESC" localSheetId="0">#REF!</definedName>
    <definedName name="OTHER_ESC">#REF!</definedName>
    <definedName name="Other_expnese" localSheetId="0">#REF!</definedName>
    <definedName name="Other_expnese">#REF!</definedName>
    <definedName name="OTHER_REV" localSheetId="0">#REF!</definedName>
    <definedName name="OTHER_REV">#REF!</definedName>
    <definedName name="other2" localSheetId="0">#REF!</definedName>
    <definedName name="other2">#REF!</definedName>
    <definedName name="OtherAdminFixedCostKzt">[24]Assumption!$E$255:$AV$255</definedName>
    <definedName name="OtherCoalPurchaseInclVATKzt" localSheetId="0">#REF!</definedName>
    <definedName name="OtherCoalPurchaseInclVATKzt">#REF!</definedName>
    <definedName name="OtherCoalPurchaseInclVATKztIn" localSheetId="0">#REF!</definedName>
    <definedName name="OtherCoalPurchaseInclVATKztIn">#REF!</definedName>
    <definedName name="othercorp" localSheetId="0">#REF!</definedName>
    <definedName name="othercorp">#REF!</definedName>
    <definedName name="othercorpusd" localSheetId="0">#REF!</definedName>
    <definedName name="othercorpusd">#REF!</definedName>
    <definedName name="OtherCustomersDaysInMonth">[24]Assumption!$E$53:$AV$53</definedName>
    <definedName name="OtherCustomersLoad">[24]Assumption!$E$11:$AV$11</definedName>
    <definedName name="OtherOperatFixedCostKzt">[24]Assumption!$E$217:$AV$217</definedName>
    <definedName name="OtherOutOfProfitKzt">[24]Assumption!$E$258:$AV$258</definedName>
    <definedName name="OtherOutsideCustomersAverTariffRR">[24]Assumption!$E$79:$AV$79</definedName>
    <definedName name="OtherOutsideCustomersBDPKzt" localSheetId="0">#REF!</definedName>
    <definedName name="OtherOutsideCustomersBDPKzt">#REF!</definedName>
    <definedName name="OtherOutsideCustomersBDPPersent">[24]Assumption!$E$85:$AV$85</definedName>
    <definedName name="OtherOutsideCustomersLossesPercent" localSheetId="0">[25]Assumption!#REF!</definedName>
    <definedName name="OtherOutsideCustomersLossesPercent">[25]Assumption!#REF!</definedName>
    <definedName name="OtherOutsideCustomersLossesPersent">[24]Assumption!$E$91:$AV$91</definedName>
    <definedName name="OtherOutsideCustomersSaleskWh" localSheetId="0">#REF!</definedName>
    <definedName name="OtherOutsideCustomersSaleskWh">#REF!</definedName>
    <definedName name="OtherServisesKzt">[24]Assumption!$E$269:$AV$269</definedName>
    <definedName name="OtherSupplCoalConsumpKzt" localSheetId="0">#REF!</definedName>
    <definedName name="OtherSupplCoalConsumpKzt">#REF!</definedName>
    <definedName name="OtherSupplCoalConsumpTons" localSheetId="0">#REF!</definedName>
    <definedName name="OtherSupplCoalConsumpTons">#REF!</definedName>
    <definedName name="OtherSupplCoalPaymInclVATKzt" localSheetId="0">#REF!</definedName>
    <definedName name="OtherSupplCoalPaymInclVATKzt">#REF!</definedName>
    <definedName name="OtherSupplierCoalPriceKztPerTon">[24]Assumption!$E$100:$AV$100</definedName>
    <definedName name="OtherSupplierCoalPurchaseKzt" localSheetId="0">#REF!</definedName>
    <definedName name="OtherSupplierCoalPurchaseKzt">#REF!</definedName>
    <definedName name="OtherSupplierCoalPurchaseTons" localSheetId="0">#REF!</definedName>
    <definedName name="OtherSupplierCoalPurchaseTons">#REF!</definedName>
    <definedName name="OtherSupplierCoalRailWaysTariffKztPerTon">[24]Assumption!$E$112:$AV$112</definedName>
    <definedName name="OtherSupplierCoalTransportationKzt" localSheetId="0">#REF!</definedName>
    <definedName name="OtherSupplierCoalTransportationKzt">#REF!</definedName>
    <definedName name="OtherTaxesKzt">[24]Assumption!$E$193:$AV$193</definedName>
    <definedName name="OtherTaxesMunicipalKzt" localSheetId="0">#REF!</definedName>
    <definedName name="OtherTaxesMunicipalKzt">#REF!</definedName>
    <definedName name="OtherTaxesMunicipalKztIn" localSheetId="0">#REF!</definedName>
    <definedName name="OtherTaxesMunicipalKztIn">#REF!</definedName>
    <definedName name="OtherVariableCostKzt" localSheetId="0">#REF!</definedName>
    <definedName name="OtherVariableCostKzt">#REF!</definedName>
    <definedName name="OtherVariableCostNetVatKzt" localSheetId="0">#REF!</definedName>
    <definedName name="OtherVariableCostNetVatKzt">#REF!</definedName>
    <definedName name="otop">[103]Отопление!$G$173</definedName>
    <definedName name="OutageHR" localSheetId="0">'[74]Reference #''s'!#REF!</definedName>
    <definedName name="OutageHR">'[74]Reference #''s'!#REF!</definedName>
    <definedName name="outlevtariff" localSheetId="0">[2]Outputs!#REF!</definedName>
    <definedName name="outlevtariff">[2]Outputs!#REF!</definedName>
    <definedName name="outmaxtariff" localSheetId="0">[2]Outputs!#REF!</definedName>
    <definedName name="outmaxtariff">[2]Outputs!#REF!</definedName>
    <definedName name="outnpv" localSheetId="0">[2]Outputs!#REF!</definedName>
    <definedName name="outnpv">[2]Outputs!#REF!</definedName>
    <definedName name="output" localSheetId="0">#REF!</definedName>
    <definedName name="output">#REF!</definedName>
    <definedName name="OUTRAS_EMPRESAS" localSheetId="0">#REF!</definedName>
    <definedName name="OUTRAS_EMPRESAS">#REF!</definedName>
    <definedName name="OutsideCustomersLosseskWh" localSheetId="0">#REF!</definedName>
    <definedName name="OutsideCustomersLosseskWh">#REF!</definedName>
    <definedName name="outyr1tariff" localSheetId="0">[2]Outputs!#REF!</definedName>
    <definedName name="outyr1tariff">[2]Outputs!#REF!</definedName>
    <definedName name="OverContractEkiCoalPriceKztPerTon">[24]Assumption!$E$98:$AV$98</definedName>
    <definedName name="OverContractEkiCoalRailWaysTariffKztPerTon">[24]Assumption!$E$109:$AV$109</definedName>
    <definedName name="OverContractialCoalPurchaseKzt" localSheetId="0">#REF!</definedName>
    <definedName name="OverContractialCoalPurchaseKzt">#REF!</definedName>
    <definedName name="OverContractialCoalPurchaseTons" localSheetId="0">#REF!</definedName>
    <definedName name="OverContractialCoalPurchaseTons">#REF!</definedName>
    <definedName name="OverContractialCoalTransportationKzt" localSheetId="0">#REF!</definedName>
    <definedName name="OverContractialCoalTransportationKzt">#REF!</definedName>
    <definedName name="Overhead_tax_rate" localSheetId="0">[15]ASSUMPTIONS!#REF!</definedName>
    <definedName name="Overhead_tax_rate">[15]ASSUMPTIONS!#REF!</definedName>
    <definedName name="Overs" localSheetId="0">#REF!</definedName>
    <definedName name="Overs">#REF!</definedName>
    <definedName name="ownership" localSheetId="0">[2]Inputs!#REF!</definedName>
    <definedName name="ownership">[2]Inputs!#REF!</definedName>
    <definedName name="ownership2" localSheetId="0">[2]Inputs!#REF!</definedName>
    <definedName name="ownership2">[2]Inputs!#REF!</definedName>
    <definedName name="OWNSUMa" localSheetId="0">[93]Capital!#REF!</definedName>
    <definedName name="OWNSUMa">[93]Capital!#REF!</definedName>
    <definedName name="oz">'[104]3.3. Inventories'!$D$3</definedName>
    <definedName name="Ozoneremovalrate" localSheetId="0">'[79]SCR O&amp;M'!#REF!</definedName>
    <definedName name="Ozoneremovalrate">'[79]SCR O&amp;M'!#REF!</definedName>
    <definedName name="p" localSheetId="0">[17]SGV_Oz!#REF!</definedName>
    <definedName name="p">[17]SGV_Oz!#REF!</definedName>
    <definedName name="P_doll_oz" localSheetId="0">#REF!</definedName>
    <definedName name="P_doll_oz">#REF!</definedName>
    <definedName name="P_gold_Rub_kg" localSheetId="0">#REF!</definedName>
    <definedName name="P_gold_Rub_kg">#REF!</definedName>
    <definedName name="P_kg_gold" localSheetId="0">#REF!</definedName>
    <definedName name="P_kg_gold">#REF!</definedName>
    <definedName name="P02U2" localSheetId="0">#REF!</definedName>
    <definedName name="P02U2">#REF!</definedName>
    <definedName name="P1b" localSheetId="0">[17]SGV_Oz!#REF!</definedName>
    <definedName name="P1b">[17]SGV_Oz!#REF!</definedName>
    <definedName name="P1n" localSheetId="0">[17]SGV_Oz!#REF!</definedName>
    <definedName name="P1n">[17]SGV_Oz!#REF!</definedName>
    <definedName name="pag_ccc" localSheetId="0">#REF!</definedName>
    <definedName name="pag_ccc">#REF!</definedName>
    <definedName name="pag_ecf" localSheetId="0">#REF!</definedName>
    <definedName name="pag_ecf">#REF!</definedName>
    <definedName name="pag_ecf_sucum" localSheetId="0">#REF!</definedName>
    <definedName name="pag_ecf_sucum">#REF!</definedName>
    <definedName name="pag_furnas" localSheetId="0">#REF!</definedName>
    <definedName name="pag_furnas">#REF!</definedName>
    <definedName name="pag_furnas1" localSheetId="0">#REF!</definedName>
    <definedName name="pag_furnas1">#REF!</definedName>
    <definedName name="pag_rgr" localSheetId="0">#REF!</definedName>
    <definedName name="pag_rgr">#REF!</definedName>
    <definedName name="pag_sd" localSheetId="0">#REF!</definedName>
    <definedName name="pag_sd">#REF!</definedName>
    <definedName name="pag_sd_retrati" localSheetId="0">#REF!</definedName>
    <definedName name="pag_sd_retrati">#REF!</definedName>
    <definedName name="PARANAPANEMA" localSheetId="0">#REF!</definedName>
    <definedName name="PARANAPANEMA">#REF!</definedName>
    <definedName name="passivo2" localSheetId="0">'[1]BRGAAP '!#REF!</definedName>
    <definedName name="passivo2">'[1]BRGAAP '!#REF!</definedName>
    <definedName name="Payment_Date">#N/A</definedName>
    <definedName name="Payment_Number" localSheetId="0">ROW()-[0]!Header_Row</definedName>
    <definedName name="Payment_Number">ROW()-[0]!Header_Row</definedName>
    <definedName name="Payroll">[23]Payroll!$F$31</definedName>
    <definedName name="PB" localSheetId="0">#REF!</definedName>
    <definedName name="PB">#REF!</definedName>
    <definedName name="PBASE" localSheetId="0">#REF!</definedName>
    <definedName name="PBASE">#REF!</definedName>
    <definedName name="Pbb" localSheetId="0">[17]SGV_Oz!#REF!</definedName>
    <definedName name="Pbb">[17]SGV_Oz!#REF!</definedName>
    <definedName name="Pbc" localSheetId="0">[17]SGV_Oz!#REF!</definedName>
    <definedName name="Pbc">[17]SGV_Oz!#REF!</definedName>
    <definedName name="PCASHTAX" localSheetId="0">#REF!</definedName>
    <definedName name="PCASHTAX">#REF!</definedName>
    <definedName name="PCOGS" localSheetId="0">#REF!</definedName>
    <definedName name="PCOGS">#REF!</definedName>
    <definedName name="PCONSTANT" localSheetId="0">#REF!</definedName>
    <definedName name="PCONSTANT">#REF!</definedName>
    <definedName name="PcrushOS">[10]PDC_Worksheet!$H$221</definedName>
    <definedName name="PDEPRECIATION" localSheetId="0">#REF!</definedName>
    <definedName name="PDEPRECIATION">#REF!</definedName>
    <definedName name="PE" localSheetId="0">'[2]Finance data'!#REF!</definedName>
    <definedName name="PE">'[2]Finance data'!#REF!</definedName>
    <definedName name="PensionersFinancialAssistanceKzt" localSheetId="0">[25]Assumption!#REF!</definedName>
    <definedName name="PensionersFinancialAssistanceKzt">[25]Assumption!#REF!</definedName>
    <definedName name="per_sroch_upl" localSheetId="0">#REF!</definedName>
    <definedName name="per_sroch_upl">#REF!</definedName>
    <definedName name="PER1O" localSheetId="0">#REF!</definedName>
    <definedName name="PER1O">#REF!</definedName>
    <definedName name="PERC_INADIMP" localSheetId="0">#REF!</definedName>
    <definedName name="PERC_INADIMP">#REF!</definedName>
    <definedName name="perdata" localSheetId="0">[2]Inputs!#REF!</definedName>
    <definedName name="perdata">[2]Inputs!#REF!</definedName>
    <definedName name="PERIOD">[50]Details!$B$7:$EO$7</definedName>
    <definedName name="period_0" localSheetId="0">#REF!</definedName>
    <definedName name="period_0">#REF!</definedName>
    <definedName name="period_0_var2" localSheetId="0">#REF!</definedName>
    <definedName name="period_0_var2">#REF!</definedName>
    <definedName name="period_0_var3" localSheetId="0">#REF!</definedName>
    <definedName name="period_0_var3">#REF!</definedName>
    <definedName name="period_0_var4" localSheetId="0">#REF!</definedName>
    <definedName name="period_0_var4">#REF!</definedName>
    <definedName name="period_0_var5" localSheetId="0">#REF!</definedName>
    <definedName name="period_0_var5">#REF!</definedName>
    <definedName name="period_0_vardop" localSheetId="0">#REF!</definedName>
    <definedName name="period_0_vardop">#REF!</definedName>
    <definedName name="period_expluatacii" localSheetId="0">#REF!</definedName>
    <definedName name="period_expluatacii">#REF!</definedName>
    <definedName name="pervyj_god" localSheetId="0">#REF!</definedName>
    <definedName name="pervyj_god">#REF!</definedName>
    <definedName name="PERYR" localSheetId="0">#REF!</definedName>
    <definedName name="PERYR">#REF!</definedName>
    <definedName name="petro" localSheetId="0">#REF!</definedName>
    <definedName name="petro">#REF!</definedName>
    <definedName name="petro_currency" localSheetId="0">#REF!</definedName>
    <definedName name="petro_currency">#REF!</definedName>
    <definedName name="petrobv" localSheetId="0">#REF!</definedName>
    <definedName name="petrobv">#REF!</definedName>
    <definedName name="petrobvusd" localSheetId="0">#REF!</definedName>
    <definedName name="petrobvusd">#REF!</definedName>
    <definedName name="PetrolPriceNetVATKzt">[24]Assumption!$E$200:$AV$200</definedName>
    <definedName name="PetrolPriceSupportKzt">[24]Assumption!$E$202:$AV$202</definedName>
    <definedName name="PetrolStatonQuantatyLitres">[24]Assumption!$E$199:$AV$199</definedName>
    <definedName name="PetrolSupportQuantatyLitres">[24]Assumption!$E$201:$AV$201</definedName>
    <definedName name="petrousd" localSheetId="0">#REF!</definedName>
    <definedName name="petrousd">#REF!</definedName>
    <definedName name="PEVA" localSheetId="0">#REF!</definedName>
    <definedName name="PEVA">#REF!</definedName>
    <definedName name="pf" localSheetId="0">#REF!</definedName>
    <definedName name="pf">#REF!</definedName>
    <definedName name="PG11A" localSheetId="0">'[4]Sch17  Guarantees'!#REF!</definedName>
    <definedName name="PG11A">'[4]Sch17  Guarantees'!#REF!</definedName>
    <definedName name="PGROWTH" localSheetId="0">#REF!</definedName>
    <definedName name="PGROWTH">#REF!</definedName>
    <definedName name="PHISTORICAL" localSheetId="0">#REF!</definedName>
    <definedName name="PHISTORICAL">#REF!</definedName>
    <definedName name="PI" localSheetId="0">#REF!</definedName>
    <definedName name="PI">#REF!</definedName>
    <definedName name="PINCREASED" localSheetId="0">#REF!</definedName>
    <definedName name="PINCREASED">#REF!</definedName>
    <definedName name="PINETOTHER" localSheetId="0">#REF!</definedName>
    <definedName name="PINETOTHER">#REF!</definedName>
    <definedName name="PINETPPE" localSheetId="0">#REF!</definedName>
    <definedName name="PINETPPE">#REF!</definedName>
    <definedName name="PINTENSITY" localSheetId="0">#REF!</definedName>
    <definedName name="PINTENSITY">#REF!</definedName>
    <definedName name="PINVESTMENT" localSheetId="0">#REF!</definedName>
    <definedName name="PINVESTMENT">#REF!</definedName>
    <definedName name="PINVESTYEARS" localSheetId="0">#REF!</definedName>
    <definedName name="PINVESTYEARS">#REF!</definedName>
    <definedName name="Pipingrate" localSheetId="0">#REF!</definedName>
    <definedName name="Pipingrate">#REF!</definedName>
    <definedName name="PipVal" localSheetId="0">#REF!</definedName>
    <definedName name="PipVal">#REF!</definedName>
    <definedName name="PitLife">[48]Parameters!$E$65</definedName>
    <definedName name="pittt">[44]Master!$F$20,[44]Master!$F$23:$F$24</definedName>
    <definedName name="PIWORKING" localSheetId="0">#REF!</definedName>
    <definedName name="PIWORKING">#REF!</definedName>
    <definedName name="Plant_Area" localSheetId="0">#REF!</definedName>
    <definedName name="Plant_Area">#REF!</definedName>
    <definedName name="PLANT_CAPACITY" localSheetId="0">#REF!</definedName>
    <definedName name="PLANT_CAPACITY">#REF!</definedName>
    <definedName name="Plant_Exp">'[26]#REF'!$A$23:$IV$23</definedName>
    <definedName name="Plant_Rev">'[26]#REF'!$A$18:$IV$18</definedName>
    <definedName name="PlantMargin">'[2]Plant Operations'!$A$63:$IV$63</definedName>
    <definedName name="plc" localSheetId="0">#REF!</definedName>
    <definedName name="plc">#REF!</definedName>
    <definedName name="plcusd" localSheetId="0">#REF!</definedName>
    <definedName name="plcusd">#REF!</definedName>
    <definedName name="PMARGIN" localSheetId="0">#REF!</definedName>
    <definedName name="PMARGIN">#REF!</definedName>
    <definedName name="pmnt" localSheetId="0">#REF!</definedName>
    <definedName name="pmnt">#REF!</definedName>
    <definedName name="PNETPPE" localSheetId="0">#REF!</definedName>
    <definedName name="PNETPPE">#REF!</definedName>
    <definedName name="PNOPLAT" localSheetId="0">#REF!</definedName>
    <definedName name="PNOPLAT">#REF!</definedName>
    <definedName name="POCF_2005">'[37]CF$'!$Q$48</definedName>
    <definedName name="PopDate">[31]SMSTemp!$B$7</definedName>
    <definedName name="PortableWaterChemicalTreatmentCostPerM3">[24]Assumption!$E$127:$AV$127</definedName>
    <definedName name="PortableWaterKzt" localSheetId="0">[25]Calculations!#REF!</definedName>
    <definedName name="PortableWaterKzt">[25]Calculations!#REF!</definedName>
    <definedName name="PortableWaterPer1HourM3">[24]Assumption!$E$126:$AV$126</definedName>
    <definedName name="PortableWoterM3" localSheetId="0">#REF!</definedName>
    <definedName name="PortableWoterM3">#REF!</definedName>
    <definedName name="PotableWaterCostKzt" localSheetId="0">#REF!</definedName>
    <definedName name="PotableWaterCostKzt">#REF!</definedName>
    <definedName name="POTHER" localSheetId="0">#REF!</definedName>
    <definedName name="POTHER">#REF!</definedName>
    <definedName name="POWER" localSheetId="0">#REF!</definedName>
    <definedName name="POWER">#REF!</definedName>
    <definedName name="power_currency" localSheetId="0">#REF!</definedName>
    <definedName name="power_currency">#REF!</definedName>
    <definedName name="power_disposal" localSheetId="0">#REF!</definedName>
    <definedName name="power_disposal">#REF!</definedName>
    <definedName name="Power_Gland" localSheetId="0">#REF!</definedName>
    <definedName name="Power_Gland">#REF!</definedName>
    <definedName name="PowerDieselIns" localSheetId="0">#REF!</definedName>
    <definedName name="PowerDieselIns">#REF!</definedName>
    <definedName name="PowerDieselOps" localSheetId="0">#REF!</definedName>
    <definedName name="PowerDieselOps">#REF!</definedName>
    <definedName name="PowerIns" localSheetId="0">#REF!</definedName>
    <definedName name="PowerIns">#REF!</definedName>
    <definedName name="PowerOps" localSheetId="0">#REF!</definedName>
    <definedName name="PowerOps">#REF!</definedName>
    <definedName name="PowerPriceForHLPurchaseKzt" localSheetId="0">#REF!</definedName>
    <definedName name="PowerPriceForHLPurchaseKzt">#REF!</definedName>
    <definedName name="PowerPurchaseForHLcostkWh" localSheetId="0">#REF!</definedName>
    <definedName name="PowerPurchaseForHLcostkWh">#REF!</definedName>
    <definedName name="PowerPurchaseForHLkWh" localSheetId="0">#REF!</definedName>
    <definedName name="PowerPurchaseForHLkWh">#REF!</definedName>
    <definedName name="PowerPurchaseForKazakhstanMW">[24]Assumption!$E$35:$AV$35</definedName>
    <definedName name="PowerPurchaseForOtherOutsideCustomersMW">[24]Assumption!$E$38:$AV$38</definedName>
    <definedName name="PowerPurchaseForRussiaMW">[24]Assumption!$E$36:$AV$36</definedName>
    <definedName name="PowerPurchaseForRussiaTraderMW">[24]Assumption!$E$37:$AV$37</definedName>
    <definedName name="PowerPurchaseTariffFromPOOL">[24]Assumption!$E$60:$AV$60</definedName>
    <definedName name="powerusd" localSheetId="0">#REF!</definedName>
    <definedName name="powerusd">#REF!</definedName>
    <definedName name="PPA_TERM" localSheetId="0">#REF!</definedName>
    <definedName name="PPA_TERM">#REF!</definedName>
    <definedName name="PPA_TERM_DATE" localSheetId="0">#REF!</definedName>
    <definedName name="PPA_TERM_DATE">#REF!</definedName>
    <definedName name="PpaHR">[2]SHELL!$E$188</definedName>
    <definedName name="ppp" localSheetId="0">'приложение 5'!F_INCOME,'приложение 5'!F_BALANCE,'приложение 5'!f_free_cash_flow,'приложение 5'!f_ratios,'приложение 5'!f_valuation</definedName>
    <definedName name="ppp">F_INCOME,F_BALANCE,f_free_cash_flow,f_ratios,f_valuation</definedName>
    <definedName name="pppp" localSheetId="0">'приложение 5'!F_INCOME,'приложение 5'!F_BALANCE,'приложение 5'!f_free_cash_flow,'приложение 5'!f_ratios,'приложение 5'!f_valuation</definedName>
    <definedName name="pppp">[0]!F_INCOME,[0]!F_BALANCE,[0]!f_free_cash_flow,[0]!f_ratios,[0]!f_valuation</definedName>
    <definedName name="PPREROIC" localSheetId="0">#REF!</definedName>
    <definedName name="PPREROIC">#REF!</definedName>
    <definedName name="PR_COST" localSheetId="0">#REF!</definedName>
    <definedName name="PR_COST">#REF!</definedName>
    <definedName name="PR_ESC" localSheetId="0">#REF!</definedName>
    <definedName name="PR_ESC">#REF!</definedName>
    <definedName name="pr12crft" localSheetId="0">#REF!</definedName>
    <definedName name="pr12crft">#REF!</definedName>
    <definedName name="prange" localSheetId="0">'приложение 5'!F_INCOME,'приложение 5'!F_BALANCE,'приложение 5'!f_free_cash_flow,'приложение 5'!f_ratios,'приложение 5'!f_valuation</definedName>
    <definedName name="prange">F_INCOME,F_BALANCE,f_free_cash_flow,f_ratios,f_valuation</definedName>
    <definedName name="prange2" localSheetId="0">'приложение 5'!F_INCOME,'приложение 5'!F_BALANCE,'приложение 5'!f_free_cash_flow,'приложение 5'!f_ratios,'приложение 5'!f_valuation</definedName>
    <definedName name="prange2">F_INCOME,F_BALANCE,f_free_cash_flow,f_ratios,f_valuation</definedName>
    <definedName name="PRECOM" localSheetId="0">#REF!</definedName>
    <definedName name="PRECOM">#REF!</definedName>
    <definedName name="PREPAdr">[105]Assumptions!$G$4</definedName>
    <definedName name="PrepBy">[31]SMSTemp!$B$6</definedName>
    <definedName name="PRERES" localSheetId="0">#REF!</definedName>
    <definedName name="PRERES">#REF!</definedName>
    <definedName name="PREROIC" localSheetId="0">#REF!</definedName>
    <definedName name="PREROIC">#REF!</definedName>
    <definedName name="PreviosYearDebtsRecoveryKzt" localSheetId="0">#REF!</definedName>
    <definedName name="PreviosYearDebtsRecoveryKzt">#REF!</definedName>
    <definedName name="PRICE" localSheetId="0">#REF!</definedName>
    <definedName name="PRICE">#REF!</definedName>
    <definedName name="price_accum132">[84]const!$E$24</definedName>
    <definedName name="price_accum190">[84]const!$E$25</definedName>
    <definedName name="price_accum75">[106]Const!$D$23</definedName>
    <definedName name="price_antifreez">[106]Const!$D$17</definedName>
    <definedName name="price_bit_78221">[106]Const!$D$32</definedName>
    <definedName name="price_bit_dozer350" localSheetId="0">#REF!</definedName>
    <definedName name="price_bit_dozer350">#REF!</definedName>
    <definedName name="price_bit_EKG5" localSheetId="0">#REF!</definedName>
    <definedName name="price_bit_EKG5">#REF!</definedName>
    <definedName name="price_bit_EO">[106]Const!$D$31</definedName>
    <definedName name="price_calculated" localSheetId="0">#REF!</definedName>
    <definedName name="price_calculated">#REF!</definedName>
    <definedName name="price_compress_oil">[106]Const!$D$11</definedName>
    <definedName name="price_diesel">[84]const!$E$5</definedName>
    <definedName name="price_distopliva" localSheetId="0">#REF!</definedName>
    <definedName name="price_distopliva">#REF!</definedName>
    <definedName name="price_distopliva_litr">[107]Общая_информация!$F$29</definedName>
    <definedName name="price_drill_bit_imp" localSheetId="0">[84]const!#REF!</definedName>
    <definedName name="price_drill_bit_imp">[84]const!#REF!</definedName>
    <definedName name="price_drill_bit_rus" localSheetId="0">[84]const!#REF!</definedName>
    <definedName name="price_drill_bit_rus">[84]const!#REF!</definedName>
    <definedName name="price_drillrod_imp">[106]Const!$D$22</definedName>
    <definedName name="price_drillrod_rus">[106]Const!$D$21</definedName>
    <definedName name="price_eenergy" localSheetId="0">#REF!</definedName>
    <definedName name="price_eenergy">#REF!</definedName>
    <definedName name="price_electroen" localSheetId="0">#REF!</definedName>
    <definedName name="price_electroen">#REF!</definedName>
    <definedName name="price_estimated" localSheetId="0">#REF!</definedName>
    <definedName name="price_estimated">#REF!</definedName>
    <definedName name="price_gasoline">[106]Const!$D$6</definedName>
    <definedName name="price_graphit">[106]Const!$D$15</definedName>
    <definedName name="price_hydro_oil">[84]const!$E$10</definedName>
    <definedName name="price_hydro_oil_litr">[107]Общая_информация!$F$37</definedName>
    <definedName name="price_industr_oil" localSheetId="0">#REF!</definedName>
    <definedName name="price_industr_oil">#REF!</definedName>
    <definedName name="price_kerosene">[106]Const!$D$16</definedName>
    <definedName name="price_knife_dozer100" localSheetId="0">[108]Const!#REF!</definedName>
    <definedName name="price_knife_dozer100">[108]Const!#REF!</definedName>
    <definedName name="price_knife_dozer350" localSheetId="0">#REF!</definedName>
    <definedName name="price_knife_dozer350">#REF!</definedName>
    <definedName name="price_knife_dozer350." localSheetId="0">#REF!</definedName>
    <definedName name="price_knife_dozer350.">#REF!</definedName>
    <definedName name="price_litol24">[106]Const!$D$14</definedName>
    <definedName name="price_oil_import">[106]Const!$D$8</definedName>
    <definedName name="price_oil_import_litr">[107]Общая_информация!$F$33</definedName>
    <definedName name="price_oil_rus">[84]const!$E$7</definedName>
    <definedName name="price_oil_rus_litr">[107]Общая_информация!$F$31</definedName>
    <definedName name="price_rollerbit_imp">[106]Const!$D$20</definedName>
    <definedName name="price_rollerbit_rus">[106]Const!$D$19</definedName>
    <definedName name="price_solidol_rub">[107]Общая_информация!$B$39</definedName>
    <definedName name="price_solydol">[84]const!$E$13</definedName>
    <definedName name="price_tire_7540">[84]const!$E$27</definedName>
    <definedName name="price_tire_78221">[106]Const!$D$26</definedName>
    <definedName name="price_tire_kamaz">[84]const!$E$29</definedName>
    <definedName name="price_tire_kraz">[84]const!$E$28</definedName>
    <definedName name="price_trans_oil">[84]const!$E$9</definedName>
    <definedName name="price_trans_oil_litr">[107]Общая_информация!$F$35</definedName>
    <definedName name="pridev">[44]Master!$F$8</definedName>
    <definedName name="pridevtpm">[44]Master!$E$47</definedName>
    <definedName name="Principal" localSheetId="0">#REF!</definedName>
    <definedName name="Principal">#REF!</definedName>
    <definedName name="Print_Area_MI" localSheetId="0">#REF!</definedName>
    <definedName name="Print_Area_MI">#REF!</definedName>
    <definedName name="print_area2">[2]Statements!$A$2:$AZ$156</definedName>
    <definedName name="PRINT_CURR" localSheetId="0">#REF!</definedName>
    <definedName name="PRINT_CURR">#REF!</definedName>
    <definedName name="Print_Titles_MI" localSheetId="0">#REF!,#REF!</definedName>
    <definedName name="Print_Titles_MI">#REF!,#REF!</definedName>
    <definedName name="PRINT1" localSheetId="0">#REF!</definedName>
    <definedName name="PRINT1">#REF!</definedName>
    <definedName name="PRINT10" localSheetId="0">#REF!</definedName>
    <definedName name="PRINT10">#REF!</definedName>
    <definedName name="PRINT10T" localSheetId="0">#REF!</definedName>
    <definedName name="PRINT10T">#REF!</definedName>
    <definedName name="PRINT2" localSheetId="0">#REF!</definedName>
    <definedName name="PRINT2">#REF!</definedName>
    <definedName name="PRINT2T" localSheetId="0">#REF!</definedName>
    <definedName name="PRINT2T">#REF!</definedName>
    <definedName name="PRINT3" localSheetId="0">#REF!</definedName>
    <definedName name="PRINT3">#REF!</definedName>
    <definedName name="PRINT3T" localSheetId="0">#REF!</definedName>
    <definedName name="PRINT3T">#REF!</definedName>
    <definedName name="PRINT4" localSheetId="0">#REF!</definedName>
    <definedName name="PRINT4">#REF!</definedName>
    <definedName name="PRINT4T" localSheetId="0">#REF!</definedName>
    <definedName name="PRINT4T">#REF!</definedName>
    <definedName name="PRINT5" localSheetId="0">#REF!</definedName>
    <definedName name="PRINT5">#REF!</definedName>
    <definedName name="PRINT5T" localSheetId="0">#REF!</definedName>
    <definedName name="PRINT5T">#REF!</definedName>
    <definedName name="PRINT6" localSheetId="0">#REF!</definedName>
    <definedName name="PRINT6">#REF!</definedName>
    <definedName name="PRINT6T" localSheetId="0">#REF!</definedName>
    <definedName name="PRINT6T">#REF!</definedName>
    <definedName name="PRINT7" localSheetId="0">#REF!</definedName>
    <definedName name="PRINT7">#REF!</definedName>
    <definedName name="PRINT7T" localSheetId="0">#REF!</definedName>
    <definedName name="PRINT7T">#REF!</definedName>
    <definedName name="PRINT8" localSheetId="0">#REF!</definedName>
    <definedName name="PRINT8">#REF!</definedName>
    <definedName name="PRINT8T" localSheetId="0">#REF!</definedName>
    <definedName name="PRINT8T">#REF!</definedName>
    <definedName name="PRINT9" localSheetId="0">#REF!</definedName>
    <definedName name="PRINT9">#REF!</definedName>
    <definedName name="print99" localSheetId="0" hidden="1">{#N/A,#N/A,FALSE,"Resid CPRIV";#N/A,#N/A,FALSE,"Comer_CPRIVKsum";#N/A,#N/A,FALSE,"General (2)";#N/A,#N/A,FALSE,"Oficial";#N/A,#N/A,FALSE,"Resumen";#N/A,#N/A,FALSE,"Escenarios"}</definedName>
    <definedName name="print99" hidden="1">{#N/A,#N/A,FALSE,"Resid CPRIV";#N/A,#N/A,FALSE,"Comer_CPRIVKsum";#N/A,#N/A,FALSE,"General (2)";#N/A,#N/A,FALSE,"Oficial";#N/A,#N/A,FALSE,"Resumen";#N/A,#N/A,FALSE,"Escenarios"}</definedName>
    <definedName name="PRINT9T" localSheetId="0">#REF!</definedName>
    <definedName name="PRINT9T">#REF!</definedName>
    <definedName name="PriorMonth">[109]System!$B$3</definedName>
    <definedName name="ProcessSystem" localSheetId="0">#REF!</definedName>
    <definedName name="ProcessSystem">#REF!</definedName>
    <definedName name="PRODSUMa" localSheetId="0">'[93]Prod Stats'!#REF!</definedName>
    <definedName name="PRODSUMa">'[93]Prod Stats'!#REF!</definedName>
    <definedName name="Prof_fee">'[23]Professional Services'!$D$17</definedName>
    <definedName name="ProfessionalServisesKzt" localSheetId="0">#REF!</definedName>
    <definedName name="ProfessionalServisesKzt">#REF!</definedName>
    <definedName name="prog12" localSheetId="0">#REF!</definedName>
    <definedName name="prog12">#REF!</definedName>
    <definedName name="PROIC" localSheetId="0">#REF!</definedName>
    <definedName name="PROIC">#REF!</definedName>
    <definedName name="PROICF" localSheetId="0">#REF!</definedName>
    <definedName name="PROICF">#REF!</definedName>
    <definedName name="PROICYEARS" localSheetId="0">#REF!</definedName>
    <definedName name="PROICYEARS">#REF!</definedName>
    <definedName name="project" localSheetId="0">[86]Изменение_оборотных_средств!#REF!</definedName>
    <definedName name="project">[86]Изменение_оборотных_средств!#REF!</definedName>
    <definedName name="Project_Title" localSheetId="0">#REF!</definedName>
    <definedName name="Project_Title">#REF!</definedName>
    <definedName name="ProjectName">[27]Sheet3!$B$3:$B$11</definedName>
    <definedName name="projectusd" localSheetId="0">#REF!</definedName>
    <definedName name="projectusd">#REF!</definedName>
    <definedName name="projval" localSheetId="0">[2]Inputs!#REF!</definedName>
    <definedName name="projval">[2]Inputs!#REF!</definedName>
    <definedName name="Prop_Tax">[23]Property!$D$44</definedName>
    <definedName name="PropertyTaxKzt" localSheetId="0">#REF!</definedName>
    <definedName name="PropertyTaxKzt">#REF!</definedName>
    <definedName name="PRT_ALL" localSheetId="0">#REF!</definedName>
    <definedName name="PRT_ALL">#REF!</definedName>
    <definedName name="PRT_FACTORS" localSheetId="0">#REF!</definedName>
    <definedName name="PRT_FACTORS">#REF!</definedName>
    <definedName name="PRT_FINAL" localSheetId="0">#REF!</definedName>
    <definedName name="PRT_FINAL">#REF!</definedName>
    <definedName name="PRT_INPUT" localSheetId="0">#REF!</definedName>
    <definedName name="PRT_INPUT">#REF!</definedName>
    <definedName name="PRT_OUTPUT" localSheetId="0">#REF!</definedName>
    <definedName name="PRT_OUTPUT">#REF!</definedName>
    <definedName name="PSG_A" localSheetId="0">#REF!</definedName>
    <definedName name="PSG_A">#REF!</definedName>
    <definedName name="PTC" localSheetId="0">#REF!</definedName>
    <definedName name="PTC">#REF!</definedName>
    <definedName name="PTC_2005">'[37]IS$'!$Q$55</definedName>
    <definedName name="PTURNOVER" localSheetId="0">#REF!</definedName>
    <definedName name="PTURNOVER">#REF!</definedName>
    <definedName name="Puerto_Rico_income_tax_rate">[15]ASSUMPTIONS!$D$55</definedName>
    <definedName name="Puerto_Rico_mortgage_tax_switch" localSheetId="0">[15]SUMMARY!#REF!</definedName>
    <definedName name="Puerto_Rico_mortgage_tax_switch">[15]SUMMARY!#REF!</definedName>
    <definedName name="Puerto_Rico_withholding_tax_rate" localSheetId="0">#REF!</definedName>
    <definedName name="Puerto_Rico_withholding_tax_rate">#REF!</definedName>
    <definedName name="PULPSG" localSheetId="0">#REF!</definedName>
    <definedName name="PULPSG">#REF!</definedName>
    <definedName name="PURCHASE_DATE" localSheetId="0">#REF!</definedName>
    <definedName name="PURCHASE_DATE">#REF!</definedName>
    <definedName name="PurchaseForKazakhstankWh" localSheetId="0">#REF!</definedName>
    <definedName name="PurchaseForKazakhstankWh">#REF!</definedName>
    <definedName name="PurchaseForOutsideCustomerskWh" localSheetId="0">#REF!</definedName>
    <definedName name="PurchaseForOutsideCustomerskWh">#REF!</definedName>
    <definedName name="PurchaseForRussiakWh" localSheetId="0">#REF!</definedName>
    <definedName name="PurchaseForRussiakWh">#REF!</definedName>
    <definedName name="PurchaseForRussiaTraderkWh" localSheetId="0">#REF!</definedName>
    <definedName name="PurchaseForRussiaTraderkWh">#REF!</definedName>
    <definedName name="PurchaseforStationHouseLoadkWh" localSheetId="0">#REF!</definedName>
    <definedName name="PurchaseforStationHouseLoadkWh">#REF!</definedName>
    <definedName name="PWORKING" localSheetId="0">#REF!</definedName>
    <definedName name="PWORKING">#REF!</definedName>
    <definedName name="PYTB">[110]PYTB!$A$1:$B$835</definedName>
    <definedName name="q" localSheetId="0">#REF!</definedName>
    <definedName name="q">#REF!</definedName>
    <definedName name="q_36">'[111]Cost 99v98'!$S$10</definedName>
    <definedName name="qq" localSheetId="0">#REF!</definedName>
    <definedName name="qq">#REF!</definedName>
    <definedName name="qq38q" hidden="1">[14]HOne!$E$86:$E$110</definedName>
    <definedName name="qqq" localSheetId="0" hidden="1">{#N/A,#N/A,FALSE,"Supuestos";#N/A,#N/A,FALSE,"Totales";#N/A,#N/A,FALSE,"UTE TDF";#N/A,#N/A,FALSE,"C. AUSTRAL";#N/A,#N/A,FALSE,"L. ATRAVESADO";#N/A,#N/A,FALSE,"FERNANDEZ  ORO";#N/A,#N/A,FALSE,"PORTEZUELOS";#N/A,#N/A,FALSE,"25 MM";#N/A,#N/A,FALSE,"SAN ROQUE";#N/A,#N/A,FALSE,"A.  PICHANA"}</definedName>
    <definedName name="qqq" hidden="1">{#N/A,#N/A,FALSE,"Supuestos";#N/A,#N/A,FALSE,"Totales";#N/A,#N/A,FALSE,"UTE TDF";#N/A,#N/A,FALSE,"C. AUSTRAL";#N/A,#N/A,FALSE,"L. ATRAVESADO";#N/A,#N/A,FALSE,"FERNANDEZ  ORO";#N/A,#N/A,FALSE,"PORTEZUELOS";#N/A,#N/A,FALSE,"25 MM";#N/A,#N/A,FALSE,"SAN ROQUE";#N/A,#N/A,FALSE,"A.  PICHANA"}</definedName>
    <definedName name="Qty_Civil" localSheetId="0">#REF!</definedName>
    <definedName name="Qty_Civil">#REF!</definedName>
    <definedName name="Qty_Steel" localSheetId="0">#REF!</definedName>
    <definedName name="Qty_Steel">#REF!</definedName>
    <definedName name="QUANTITY" localSheetId="0">#REF!</definedName>
    <definedName name="QUANTITY">#REF!</definedName>
    <definedName name="Query3" localSheetId="0">#REF!</definedName>
    <definedName name="Query3">#REF!</definedName>
    <definedName name="QW" localSheetId="0" hidden="1">{#N/A,#N/A,FALSE,"Aging Summary";#N/A,#N/A,FALSE,"Ratio Analysis";#N/A,#N/A,FALSE,"Test 120 Day Accts";#N/A,#N/A,FALSE,"Tickmarks"}</definedName>
    <definedName name="QW" hidden="1">{#N/A,#N/A,FALSE,"Aging Summary";#N/A,#N/A,FALSE,"Ratio Analysis";#N/A,#N/A,FALSE,"Test 120 Day Accts";#N/A,#N/A,FALSE,"Tickmarks"}</definedName>
    <definedName name="qwe" hidden="1">[14]Calc!$D$38:$D$83</definedName>
    <definedName name="qwer" hidden="1">{#N/A,#N/A,FALSE,"Aging Summary";#N/A,#N/A,FALSE,"Ratio Analysis";#N/A,#N/A,FALSE,"Test 120 Day Accts";#N/A,#N/A,FALSE,"Tickmarks"}</definedName>
    <definedName name="qwerty" hidden="1">{#N/A,#N/A,FALSE,"Aging Summary";#N/A,#N/A,FALSE,"Ratio Analysis";#N/A,#N/A,FALSE,"Test 120 Day Accts";#N/A,#N/A,FALSE,"Tickmarks"}</definedName>
    <definedName name="R_" localSheetId="0">#REF!</definedName>
    <definedName name="R_">#REF!</definedName>
    <definedName name="raise">[44]Master!$F$10</definedName>
    <definedName name="raisetpm">[44]Master!$E$49</definedName>
    <definedName name="Random_Book_Value_Totals">[31]SMSTemp!$B$48</definedName>
    <definedName name="Random_Net_Book_Value">[31]SMSTemp!$B$45</definedName>
    <definedName name="Random_Population_Count">[31]SMSTemp!$B$46</definedName>
    <definedName name="Random_Sample_Size">[31]SMSTemp!$B$47</definedName>
    <definedName name="RATE" localSheetId="0">#REF!</definedName>
    <definedName name="RATE">#REF!</definedName>
    <definedName name="rate_share">[112]Inputs!$G$153</definedName>
    <definedName name="RATES___Unit_Prices" localSheetId="0">#REF!</definedName>
    <definedName name="RATES___Unit_Prices">#REF!</definedName>
    <definedName name="rateskidinstallation" localSheetId="0">#REF!</definedName>
    <definedName name="rateskidinstallation">#REF!</definedName>
    <definedName name="ratios" localSheetId="0">#REF!</definedName>
    <definedName name="ratios">#REF!</definedName>
    <definedName name="rbb" localSheetId="0">[17]SGV_Oz!#REF!</definedName>
    <definedName name="rbb">[17]SGV_Oz!#REF!</definedName>
    <definedName name="rbn" localSheetId="0">[17]SGV_Oz!#REF!</definedName>
    <definedName name="rbn">[17]SGV_Oz!#REF!</definedName>
    <definedName name="RBORDER" localSheetId="0">#REF!</definedName>
    <definedName name="RBORDER">#REF!</definedName>
    <definedName name="Rcb" localSheetId="0">[17]SGV_Oz!#REF!</definedName>
    <definedName name="Rcb">[17]SGV_Oz!#REF!</definedName>
    <definedName name="Rcn" localSheetId="0">[17]SGV_Oz!#REF!</definedName>
    <definedName name="Rcn">[17]SGV_Oz!#REF!</definedName>
    <definedName name="RECEITA1" localSheetId="0">#REF!</definedName>
    <definedName name="RECEITA1">#REF!</definedName>
    <definedName name="receita2" localSheetId="0">#REF!</definedName>
    <definedName name="receita2">#REF!</definedName>
    <definedName name="receita3" localSheetId="0">#REF!</definedName>
    <definedName name="receita3">#REF!</definedName>
    <definedName name="receita4" localSheetId="0">#REF!</definedName>
    <definedName name="receita4">#REF!</definedName>
    <definedName name="receita5" localSheetId="0">#REF!</definedName>
    <definedName name="receita5">#REF!</definedName>
    <definedName name="receita6" localSheetId="0">#REF!</definedName>
    <definedName name="receita6">#REF!</definedName>
    <definedName name="receita7" localSheetId="0">#REF!</definedName>
    <definedName name="receita7">#REF!</definedName>
    <definedName name="receita8" localSheetId="0">#REF!</definedName>
    <definedName name="receita8">#REF!</definedName>
    <definedName name="Receivables_from_affiliates" localSheetId="0">#REF!</definedName>
    <definedName name="Receivables_from_affiliates">#REF!</definedName>
    <definedName name="RECONC" localSheetId="0">'[6]99 cons YTD'!#REF!</definedName>
    <definedName name="RECONC">'[6]99 cons YTD'!#REF!</definedName>
    <definedName name="refinery">[44]Master!$C$51</definedName>
    <definedName name="RefreshArea" localSheetId="0">#REF!</definedName>
    <definedName name="RefreshArea">#REF!</definedName>
    <definedName name="Renato" localSheetId="0">#REF!</definedName>
    <definedName name="Renato">#REF!</definedName>
    <definedName name="reneg_furnas1" localSheetId="0">#REF!</definedName>
    <definedName name="reneg_furnas1">#REF!</definedName>
    <definedName name="reneg_furnas2" localSheetId="0">#REF!</definedName>
    <definedName name="reneg_furnas2">#REF!</definedName>
    <definedName name="Repair" localSheetId="0">#REF!</definedName>
    <definedName name="Repair">#REF!</definedName>
    <definedName name="repairclass" localSheetId="0">#REF!</definedName>
    <definedName name="repairclass">#REF!</definedName>
    <definedName name="RepairCostPerMonthKzt" localSheetId="0">#REF!</definedName>
    <definedName name="RepairCostPerMonthKzt">#REF!</definedName>
    <definedName name="Repayment_Flag" localSheetId="0">[2]SHELL!#REF!</definedName>
    <definedName name="Repayment_Flag">[2]SHELL!#REF!</definedName>
    <definedName name="RepExp" localSheetId="0">#REF!</definedName>
    <definedName name="RepExp">#REF!</definedName>
    <definedName name="RepMonth">[109]System!$B$2</definedName>
    <definedName name="Repomo99" hidden="1">{#N/A,#N/A,FALSE,"Aging Summary";#N/A,#N/A,FALSE,"Ratio Analysis";#N/A,#N/A,FALSE,"Test 120 Day Accts";#N/A,#N/A,FALSE,"Tickmarks"}</definedName>
    <definedName name="report99" localSheetId="0" hidden="1">{"Rep 1",#N/A,FALSE,"Reports";"Rep 2",#N/A,FALSE,"Reports";"Rep 3",#N/A,FALSE,"Reports";"Rep 4",#N/A,FALSE,"Reports"}</definedName>
    <definedName name="report99" hidden="1">{"Rep 1",#N/A,FALSE,"Reports";"Rep 2",#N/A,FALSE,"Reports";"Rep 3",#N/A,FALSE,"Reports";"Rep 4",#N/A,FALSE,"Reports"}</definedName>
    <definedName name="Req" localSheetId="0">#REF!</definedName>
    <definedName name="Req">#REF!</definedName>
    <definedName name="RESINTRATE">#N/A</definedName>
    <definedName name="REST">'[1]Cashflow Forecast Port'!$BV$22:$BV$22</definedName>
    <definedName name="RESULTS" localSheetId="0">#REF!</definedName>
    <definedName name="RESULTS">#REF!</definedName>
    <definedName name="rett">[113]Статьи!$A$3:$B$55</definedName>
    <definedName name="reva">[92]Revenue!$AF$1:$AS$65</definedName>
    <definedName name="revaa">[92]Revenue!$S$1:$AE$65</definedName>
    <definedName name="REVAPRACT" localSheetId="0">'[1]Cashflow Forecast Port'!#REF!</definedName>
    <definedName name="REVAPRACT">'[1]Cashflow Forecast Port'!#REF!</definedName>
    <definedName name="REVAPRBUD" localSheetId="0">'[1]Cashflow Forecast Port'!#REF!</definedName>
    <definedName name="REVAPRBUD">'[1]Cashflow Forecast Port'!#REF!</definedName>
    <definedName name="REVASSUMPS">"$A$56"</definedName>
    <definedName name="REVAUGACT" localSheetId="0">'[1]Cashflow Forecast Port'!#REF!</definedName>
    <definedName name="REVAUGACT">'[1]Cashflow Forecast Port'!#REF!</definedName>
    <definedName name="REVAUGBUD" localSheetId="0">'[1]Cashflow Forecast Port'!#REF!</definedName>
    <definedName name="REVAUGBUD">'[1]Cashflow Forecast Port'!#REF!</definedName>
    <definedName name="REVDECACT" localSheetId="0">'[1]Cashflow Forecast Port'!#REF!</definedName>
    <definedName name="REVDECACT">'[1]Cashflow Forecast Port'!#REF!</definedName>
    <definedName name="REVDECBUD" localSheetId="0">'[1]Cashflow Forecast Port'!#REF!</definedName>
    <definedName name="REVDECBUD">'[1]Cashflow Forecast Port'!#REF!</definedName>
    <definedName name="revdsd" localSheetId="0">#REF!</definedName>
    <definedName name="revdsd">#REF!</definedName>
    <definedName name="revendgw" localSheetId="0">#REF!</definedName>
    <definedName name="revendgw">#REF!</definedName>
    <definedName name="Revenue" localSheetId="0">'[2]P &amp; L'!#REF!</definedName>
    <definedName name="Revenue">'[2]P &amp; L'!#REF!</definedName>
    <definedName name="REVENUEa" localSheetId="0">'[93]Prod Value'!#REF!</definedName>
    <definedName name="REVENUEa">'[93]Prod Value'!#REF!</definedName>
    <definedName name="RevenueRange">[114]ISvsOB!$E$9:$E$16,[114]ISvsOB!$E$18:$E$21,[114]ISvsOB!$E$23:$E$28,[114]ISvsOB!$E$30:$E$31,[114]ISvsOB!$E$33:$E$36,[114]ISvsOB!$E$38:$E$49,[114]ISvsOB!$H$9:$H$16,[114]ISvsOB!$H$18:$H$21,[114]ISvsOB!$H$23:$H$28,[114]ISvsOB!$H$30:$H$31,[114]ISvsOB!$H$33:$H$36,[114]ISvsOB!$H$38:$H$49</definedName>
    <definedName name="REVFEBACT" localSheetId="0">'[1]Cashflow Forecast Port'!#REF!</definedName>
    <definedName name="REVFEBACT">'[1]Cashflow Forecast Port'!#REF!</definedName>
    <definedName name="REVFEBBUD" localSheetId="0">'[1]Cashflow Forecast Port'!#REF!</definedName>
    <definedName name="REVFEBBUD">'[1]Cashflow Forecast Port'!#REF!</definedName>
    <definedName name="revff" localSheetId="0">#REF!</definedName>
    <definedName name="revff">#REF!</definedName>
    <definedName name="reviewoutput" localSheetId="0">#REF!</definedName>
    <definedName name="reviewoutput">#REF!</definedName>
    <definedName name="Revised_EPC_schedule_switch" localSheetId="0">[15]SUMMARY!#REF!</definedName>
    <definedName name="Revised_EPC_schedule_switch">[15]SUMMARY!#REF!</definedName>
    <definedName name="REVJANACT" localSheetId="0">'[1]Cashflow Forecast Port'!#REF!</definedName>
    <definedName name="REVJANACT">'[1]Cashflow Forecast Port'!#REF!</definedName>
    <definedName name="REVJANBUD" localSheetId="0">'[1]Cashflow Forecast Port'!#REF!</definedName>
    <definedName name="REVJANBUD">'[1]Cashflow Forecast Port'!#REF!</definedName>
    <definedName name="REVJULACT" localSheetId="0">'[1]Cashflow Forecast Port'!#REF!</definedName>
    <definedName name="REVJULACT">'[1]Cashflow Forecast Port'!#REF!</definedName>
    <definedName name="REVJULBUD" localSheetId="0">'[1]Cashflow Forecast Port'!#REF!</definedName>
    <definedName name="REVJULBUD">'[1]Cashflow Forecast Port'!#REF!</definedName>
    <definedName name="REVJUNACT" localSheetId="0">'[1]Cashflow Forecast Port'!#REF!</definedName>
    <definedName name="REVJUNACT">'[1]Cashflow Forecast Port'!#REF!</definedName>
    <definedName name="REVJUNBUD" localSheetId="0">'[1]Cashflow Forecast Port'!#REF!</definedName>
    <definedName name="REVJUNBUD">'[1]Cashflow Forecast Port'!#REF!</definedName>
    <definedName name="REVMARACT" localSheetId="0">'[1]Cashflow Forecast Port'!#REF!</definedName>
    <definedName name="REVMARACT">'[1]Cashflow Forecast Port'!#REF!</definedName>
    <definedName name="REVMARBUD" localSheetId="0">'[1]Cashflow Forecast Port'!#REF!</definedName>
    <definedName name="REVMARBUD">'[1]Cashflow Forecast Port'!#REF!</definedName>
    <definedName name="REVMAYACT" localSheetId="0">'[1]Cashflow Forecast Port'!#REF!</definedName>
    <definedName name="REVMAYACT">'[1]Cashflow Forecast Port'!#REF!</definedName>
    <definedName name="REVMAYBUD" localSheetId="0">'[1]Cashflow Forecast Port'!#REF!</definedName>
    <definedName name="REVMAYBUD">'[1]Cashflow Forecast Port'!#REF!</definedName>
    <definedName name="REVNOVACT" localSheetId="0">'[1]Cashflow Forecast Port'!#REF!</definedName>
    <definedName name="REVNOVACT">'[1]Cashflow Forecast Port'!#REF!</definedName>
    <definedName name="REVNOVBUD" localSheetId="0">'[1]Cashflow Forecast Port'!#REF!</definedName>
    <definedName name="REVNOVBUD">'[1]Cashflow Forecast Port'!#REF!</definedName>
    <definedName name="REVOCTACT" localSheetId="0">'[1]Cashflow Forecast Port'!#REF!</definedName>
    <definedName name="REVOCTACT">'[1]Cashflow Forecast Port'!#REF!</definedName>
    <definedName name="REVOCTBUD" localSheetId="0">'[1]Cashflow Forecast Port'!#REF!</definedName>
    <definedName name="REVOCTBUD">'[1]Cashflow Forecast Port'!#REF!</definedName>
    <definedName name="REVSEPACT" localSheetId="0">'[1]Cashflow Forecast Port'!#REF!</definedName>
    <definedName name="REVSEPACT">'[1]Cashflow Forecast Port'!#REF!</definedName>
    <definedName name="REVSEPBUD" localSheetId="0">'[1]Cashflow Forecast Port'!#REF!</definedName>
    <definedName name="REVSEPBUD">'[1]Cashflow Forecast Port'!#REF!</definedName>
    <definedName name="rggggtg" localSheetId="0" hidden="1">{#N/A,#N/A,FALSE,"Aging Summary";#N/A,#N/A,FALSE,"Ratio Analysis";#N/A,#N/A,FALSE,"Test 120 Day Accts";#N/A,#N/A,FALSE,"Tickmarks"}</definedName>
    <definedName name="rggggtg" hidden="1">{#N/A,#N/A,FALSE,"Aging Summary";#N/A,#N/A,FALSE,"Ratio Analysis";#N/A,#N/A,FALSE,"Test 120 Day Accts";#N/A,#N/A,FALSE,"Tickmarks"}</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free" localSheetId="0">#REF!</definedName>
    <definedName name="riskfree">#REF!</definedName>
    <definedName name="RiskGenerateExcelReportsAtEndOfSimulation">FALSE</definedName>
    <definedName name="RiskHasSettings">TRUE</definedName>
    <definedName name="RiskMinimizeOnStart">FALSE</definedName>
    <definedName name="RiskMonitorConvergence">TRUE</definedName>
    <definedName name="RiskNumIterations">5000</definedName>
    <definedName name="RiskNumSimulations">1</definedName>
    <definedName name="RiskPauseOnError">FALSE</definedName>
    <definedName name="riskpremium" localSheetId="0">#REF!</definedName>
    <definedName name="riskpremium">#REF!</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ndLab" localSheetId="0">#REF!</definedName>
    <definedName name="RndLab">#REF!</definedName>
    <definedName name="RndMat" localSheetId="0">#REF!</definedName>
    <definedName name="RndMat">#REF!</definedName>
    <definedName name="RndMH" localSheetId="0">#REF!</definedName>
    <definedName name="RndMH">#REF!</definedName>
    <definedName name="RndRt" localSheetId="0">#REF!</definedName>
    <definedName name="RndRt">#REF!</definedName>
    <definedName name="RndSC" localSheetId="0">#REF!</definedName>
    <definedName name="RndSC">#REF!</definedName>
    <definedName name="roic" localSheetId="0">#REF!</definedName>
    <definedName name="roic">#REF!</definedName>
    <definedName name="roic_print" localSheetId="0">#REF!</definedName>
    <definedName name="roic_print">#REF!</definedName>
    <definedName name="ROICF" localSheetId="0">#REF!</definedName>
    <definedName name="ROICF">#REF!</definedName>
    <definedName name="ROICYEARS" localSheetId="0">#REF!</definedName>
    <definedName name="ROICYEARS">#REF!</definedName>
    <definedName name="RRROIC" localSheetId="0">#REF!</definedName>
    <definedName name="RRROIC">#REF!</definedName>
    <definedName name="rs_dep" localSheetId="0">[2]Return!#REF!</definedName>
    <definedName name="rs_dep">[2]Return!#REF!</definedName>
    <definedName name="Rtas" localSheetId="0">#REF!</definedName>
    <definedName name="Rtas">#REF!</definedName>
    <definedName name="RTREE" localSheetId="0">#REF!</definedName>
    <definedName name="RTREE">#REF!</definedName>
    <definedName name="rty" hidden="1">[14]Calc!$Z$153:$Z$315</definedName>
    <definedName name="ruble_dollar">[106]Const!$D$53</definedName>
    <definedName name="rupee_depreciation" localSheetId="0">[2]Return!#REF!</definedName>
    <definedName name="rupee_depreciation">[2]Return!#REF!</definedName>
    <definedName name="RUR">4.97</definedName>
    <definedName name="RussiaAverTariffKzt">[24]Assumption!$E$74:$AV$74</definedName>
    <definedName name="RussiaBDPKzt" localSheetId="0">#REF!</definedName>
    <definedName name="RussiaBDPKzt">#REF!</definedName>
    <definedName name="RussiaBDPPersent">[24]Assumption!$E$83:$AV$83</definedName>
    <definedName name="RussiaDaysInMonth">[24]Assumption!$E$51:$AV$51</definedName>
    <definedName name="RussiaLoadMW">[24]Assumption!$E$9:$AV$9</definedName>
    <definedName name="RussiaLosseskWh" localSheetId="0">#REF!</definedName>
    <definedName name="RussiaLosseskWh">#REF!</definedName>
    <definedName name="RussiaLossesPersent">[24]Assumption!$E$89:$AV$89</definedName>
    <definedName name="RussianTransmissionCostKzt">[24]Calculations!$E$332:$AV$332</definedName>
    <definedName name="RussiaSaleskWh" localSheetId="0">#REF!</definedName>
    <definedName name="RussiaSaleskWh">#REF!</definedName>
    <definedName name="RussiaTariffIncreasePercent" localSheetId="0">[25]Assumption!#REF!</definedName>
    <definedName name="RussiaTariffIncreasePercent">[25]Assumption!#REF!</definedName>
    <definedName name="RussiaTraderAverTariffRR">[24]Assumption!$E$76:$AV$76</definedName>
    <definedName name="RussiaTraderBDPKzt" localSheetId="0">#REF!</definedName>
    <definedName name="RussiaTraderBDPKzt">#REF!</definedName>
    <definedName name="RussiaTraderBDPPersent">[24]Assumption!$E$84:$AV$84</definedName>
    <definedName name="RussiaTraderDaysInMonth">[24]Assumption!$E$52:$AV$52</definedName>
    <definedName name="RussiaTraderLoad">[24]Assumption!$E$10:$AV$10</definedName>
    <definedName name="RussiaTraderLosseskWh" localSheetId="0">#REF!</definedName>
    <definedName name="RussiaTraderLosseskWh">#REF!</definedName>
    <definedName name="RussiaTraderLossesPersent">[24]Assumption!$E$90:$AV$90</definedName>
    <definedName name="RussiaTraderSaleskWh" localSheetId="0">#REF!</definedName>
    <definedName name="RussiaTraderSaleskWh">#REF!</definedName>
    <definedName name="RussiaTransmissionTariffKzt">[24]Assumption!$E$61:$AV$61</definedName>
    <definedName name="s" localSheetId="0">#REF!</definedName>
    <definedName name="s">#REF!</definedName>
    <definedName name="s_3">'[20]COA Sumry by RG'!$A$7</definedName>
    <definedName name="S1a" localSheetId="0">[17]SGV_Oz!#REF!</definedName>
    <definedName name="S1a">[17]SGV_Oz!#REF!</definedName>
    <definedName name="S1b" localSheetId="0">[17]SGV_Oz!#REF!</definedName>
    <definedName name="S1b">[17]SGV_Oz!#REF!</definedName>
    <definedName name="S1bb" localSheetId="0">[17]SGV_Oz!#REF!</definedName>
    <definedName name="S1bb">[17]SGV_Oz!#REF!</definedName>
    <definedName name="S1cb" localSheetId="0">[17]SGV_Oz!#REF!</definedName>
    <definedName name="S1cb">[17]SGV_Oz!#REF!</definedName>
    <definedName name="S1n" localSheetId="0">[17]SGV_Oz!#REF!</definedName>
    <definedName name="S1n">[17]SGV_Oz!#REF!</definedName>
    <definedName name="S2b" localSheetId="0">[17]SGV_Oz!#REF!</definedName>
    <definedName name="S2b">[17]SGV_Oz!#REF!</definedName>
    <definedName name="S2c" localSheetId="0">[17]SGV_Oz!#REF!</definedName>
    <definedName name="S2c">[17]SGV_Oz!#REF!</definedName>
    <definedName name="SA" localSheetId="0">#REF!</definedName>
    <definedName name="SA">#REF!</definedName>
    <definedName name="SADDLES" localSheetId="0">#REF!</definedName>
    <definedName name="SADDLES">#REF!</definedName>
    <definedName name="sads" hidden="1">#REF!</definedName>
    <definedName name="SAL" localSheetId="0">#REF!</definedName>
    <definedName name="SAL">#REF!</definedName>
    <definedName name="SALa" localSheetId="0">#REF!</definedName>
    <definedName name="SALa">#REF!</definedName>
    <definedName name="Salary" localSheetId="0">#REF!</definedName>
    <definedName name="Salary">#REF!</definedName>
    <definedName name="SalaryIncreasePercent">[24]Assumption!$E$153:$AV$153</definedName>
    <definedName name="saldo">'[115]Trial Balance'!$H$6:$AK$237</definedName>
    <definedName name="Sales" localSheetId="0" hidden="1">{#N/A,#N/A,FALSE,"Aging Summary";#N/A,#N/A,FALSE,"Ratio Analysis";#N/A,#N/A,FALSE,"Test 120 Day Accts";#N/A,#N/A,FALSE,"Tickmarks"}</definedName>
    <definedName name="Sales" hidden="1">{#N/A,#N/A,FALSE,"Aging Summary";#N/A,#N/A,FALSE,"Ratio Analysis";#N/A,#N/A,FALSE,"Test 120 Day Accts";#N/A,#N/A,FALSE,"Tickmarks"}</definedName>
    <definedName name="Sales_to_related_parties" localSheetId="0">#REF!</definedName>
    <definedName name="Sales_to_related_parties">#REF!</definedName>
    <definedName name="SalesKazakhstanInclVATKzt" localSheetId="0">#REF!</definedName>
    <definedName name="SalesKazakhstanInclVATKzt">#REF!</definedName>
    <definedName name="SalesOtherOutsideCustInclVATKzt" localSheetId="0">#REF!</definedName>
    <definedName name="SalesOtherOutsideCustInclVATKzt">#REF!</definedName>
    <definedName name="SalesRussiaInclVATKzt" localSheetId="0">#REF!</definedName>
    <definedName name="SalesRussiaInclVATKzt">#REF!</definedName>
    <definedName name="SalesRussiaTraderInclVATKzt" localSheetId="0">#REF!</definedName>
    <definedName name="SalesRussiaTraderInclVATKzt">#REF!</definedName>
    <definedName name="SaltConsumptionPerTonOfWaterKg">[24]Assumption!$E$131:$AV$131</definedName>
    <definedName name="SaltPricePerTonKzt">[24]Assumption!$E$137:$AV$137</definedName>
    <definedName name="SameMonthPaymentKzt" localSheetId="0">#REF!</definedName>
    <definedName name="SameMonthPaymentKzt">#REF!</definedName>
    <definedName name="Sapasy" localSheetId="0">#REF!</definedName>
    <definedName name="Sapasy">#REF!</definedName>
    <definedName name="SAPlicense" localSheetId="0">#REF!</definedName>
    <definedName name="SAPlicense">#REF!</definedName>
    <definedName name="SAPopex">[24]Assumption!$E$264:$AV$264</definedName>
    <definedName name="SAPsupport">[24]Assumption!$E$265:$AV$265</definedName>
    <definedName name="SATBLT">[36]!SATBLT</definedName>
    <definedName name="SATBUS">[36]!SATBUS</definedName>
    <definedName name="SATRAP">[36]!SATRAP</definedName>
    <definedName name="Sb" localSheetId="0">[17]SGV_Oz!#REF!</definedName>
    <definedName name="Sb">[17]SGV_Oz!#REF!</definedName>
    <definedName name="sbor_na_soder_milicii" localSheetId="0">#REF!</definedName>
    <definedName name="sbor_na_soder_milicii">#REF!</definedName>
    <definedName name="Sc" localSheetId="0">[17]SGV_Oz!#REF!</definedName>
    <definedName name="Sc">[17]SGV_Oz!#REF!</definedName>
    <definedName name="scala" localSheetId="0">#REF!</definedName>
    <definedName name="scala">#REF!</definedName>
    <definedName name="SCAPFACT">#N/A</definedName>
    <definedName name="Scene" localSheetId="0">#REF!</definedName>
    <definedName name="Scene">#REF!</definedName>
    <definedName name="SCH01A" localSheetId="0">#REF!</definedName>
    <definedName name="SCH01A">#REF!</definedName>
    <definedName name="SCH01A1" localSheetId="0">#REF!</definedName>
    <definedName name="SCH01A1">#REF!</definedName>
    <definedName name="SCH01A2" localSheetId="0">#REF!</definedName>
    <definedName name="SCH01A2">#REF!</definedName>
    <definedName name="SCH01A3" localSheetId="0">#REF!</definedName>
    <definedName name="SCH01A3">#REF!</definedName>
    <definedName name="SCH01B" localSheetId="0">#REF!</definedName>
    <definedName name="SCH01B">#REF!</definedName>
    <definedName name="SCH01B1" localSheetId="0">#REF!</definedName>
    <definedName name="SCH01B1">#REF!</definedName>
    <definedName name="SCH01B2" localSheetId="0">#REF!</definedName>
    <definedName name="SCH01B2">#REF!</definedName>
    <definedName name="SCH01B3" localSheetId="0">#REF!</definedName>
    <definedName name="SCH01B3">#REF!</definedName>
    <definedName name="SCH02A" localSheetId="0">#REF!</definedName>
    <definedName name="SCH02A">#REF!</definedName>
    <definedName name="SCH02B" localSheetId="0">#REF!</definedName>
    <definedName name="SCH02B">#REF!</definedName>
    <definedName name="SCH02C" localSheetId="0">#REF!</definedName>
    <definedName name="SCH02C">#REF!</definedName>
    <definedName name="SCH02D" localSheetId="0">#REF!</definedName>
    <definedName name="SCH02D">#REF!</definedName>
    <definedName name="SCH02E" localSheetId="0">#REF!</definedName>
    <definedName name="SCH02E">#REF!</definedName>
    <definedName name="SCH02F" localSheetId="0">#REF!</definedName>
    <definedName name="SCH02F">#REF!</definedName>
    <definedName name="SCH02G" localSheetId="0">#REF!</definedName>
    <definedName name="SCH02G">#REF!</definedName>
    <definedName name="SCH02H" localSheetId="0">#REF!</definedName>
    <definedName name="SCH02H">#REF!</definedName>
    <definedName name="SCH02I" localSheetId="0">#REF!</definedName>
    <definedName name="SCH02I">#REF!</definedName>
    <definedName name="SCH02J" localSheetId="0">#REF!</definedName>
    <definedName name="SCH02J">#REF!</definedName>
    <definedName name="SCH02K" localSheetId="0">#REF!</definedName>
    <definedName name="SCH02K">#REF!</definedName>
    <definedName name="SCH02L" localSheetId="0">#REF!</definedName>
    <definedName name="SCH02L">#REF!</definedName>
    <definedName name="SCH02M" localSheetId="0">#REF!</definedName>
    <definedName name="SCH02M">#REF!</definedName>
    <definedName name="SCH03C" localSheetId="0">[18]sch03!#REF!</definedName>
    <definedName name="SCH03C">[18]sch03!#REF!</definedName>
    <definedName name="SCH03D" localSheetId="0">[18]sch03!#REF!</definedName>
    <definedName name="SCH03D">[18]sch03!#REF!</definedName>
    <definedName name="SCH03E" localSheetId="0">[18]sch03!#REF!</definedName>
    <definedName name="SCH03E">[18]sch03!#REF!</definedName>
    <definedName name="SCH03F" localSheetId="0">[18]sch03!#REF!</definedName>
    <definedName name="SCH03F">[18]sch03!#REF!</definedName>
    <definedName name="SCH03G" localSheetId="0">[18]sch03!#REF!</definedName>
    <definedName name="SCH03G">[18]sch03!#REF!</definedName>
    <definedName name="SCH03H" localSheetId="0">[18]sch03!#REF!</definedName>
    <definedName name="SCH03H">[18]sch03!#REF!</definedName>
    <definedName name="SCH03I" localSheetId="0">[18]sch03!#REF!</definedName>
    <definedName name="SCH03I">[18]sch03!#REF!</definedName>
    <definedName name="SCH03J" localSheetId="0">[18]sch03!#REF!</definedName>
    <definedName name="SCH03J">[18]sch03!#REF!</definedName>
    <definedName name="SCH03K" localSheetId="0">[18]sch03!#REF!</definedName>
    <definedName name="SCH03K">[18]sch03!#REF!</definedName>
    <definedName name="SCH03L" localSheetId="0">[18]sch03!#REF!</definedName>
    <definedName name="SCH03L">[18]sch03!#REF!</definedName>
    <definedName name="SCH03M" localSheetId="0">[18]sch03!#REF!</definedName>
    <definedName name="SCH03M">[18]sch03!#REF!</definedName>
    <definedName name="SCH03N" localSheetId="0">[18]sch03!#REF!</definedName>
    <definedName name="SCH03N">[18]sch03!#REF!</definedName>
    <definedName name="SCH03O" localSheetId="0">[18]sch03!#REF!</definedName>
    <definedName name="SCH03O">[18]sch03!#REF!</definedName>
    <definedName name="SCH03P" localSheetId="0">[18]sch03!#REF!</definedName>
    <definedName name="SCH03P">[18]sch03!#REF!</definedName>
    <definedName name="SCH03Q" localSheetId="0">[18]sch03!#REF!</definedName>
    <definedName name="SCH03Q">[18]sch03!#REF!</definedName>
    <definedName name="SCH03R" localSheetId="0">[18]sch03!#REF!</definedName>
    <definedName name="SCH03R">[18]sch03!#REF!</definedName>
    <definedName name="SCH03S" localSheetId="0">[18]sch03!#REF!</definedName>
    <definedName name="SCH03S">[18]sch03!#REF!</definedName>
    <definedName name="SCH03T" localSheetId="0">[18]sch03!#REF!</definedName>
    <definedName name="SCH03T">[18]sch03!#REF!</definedName>
    <definedName name="SCH03U" localSheetId="0">[18]sch03!#REF!</definedName>
    <definedName name="SCH03U">[18]sch03!#REF!</definedName>
    <definedName name="SCH03V" localSheetId="0">[18]sch03!#REF!</definedName>
    <definedName name="SCH03V">[18]sch03!#REF!</definedName>
    <definedName name="SCH03W" localSheetId="0">[18]sch03!#REF!</definedName>
    <definedName name="SCH03W">[18]sch03!#REF!</definedName>
    <definedName name="SCH03X" localSheetId="0">[18]sch03!#REF!</definedName>
    <definedName name="SCH03X">[18]sch03!#REF!</definedName>
    <definedName name="SCH03Y" localSheetId="0">[18]sch03!#REF!</definedName>
    <definedName name="SCH03Y">[18]sch03!#REF!</definedName>
    <definedName name="SCH03Z" localSheetId="0">[18]sch03!#REF!</definedName>
    <definedName name="SCH03Z">[18]sch03!#REF!</definedName>
    <definedName name="SCH03ZA" localSheetId="0">[18]sch03!#REF!</definedName>
    <definedName name="SCH03ZA">[18]sch03!#REF!</definedName>
    <definedName name="SCH03ZB" localSheetId="0">[18]sch03!#REF!</definedName>
    <definedName name="SCH03ZB">[18]sch03!#REF!</definedName>
    <definedName name="SCH04A" localSheetId="0">#REF!</definedName>
    <definedName name="SCH04A">#REF!</definedName>
    <definedName name="SCH06A" localSheetId="0">[18]sch06!#REF!</definedName>
    <definedName name="SCH06A">[18]sch06!#REF!</definedName>
    <definedName name="SCH06B" localSheetId="0">[18]sch06!#REF!</definedName>
    <definedName name="SCH06B">[18]sch06!#REF!</definedName>
    <definedName name="SCH06D" localSheetId="0">[18]sch06!#REF!</definedName>
    <definedName name="SCH06D">[18]sch06!#REF!</definedName>
    <definedName name="SCH06E" localSheetId="0">[18]sch06!#REF!</definedName>
    <definedName name="SCH06E">[18]sch06!#REF!</definedName>
    <definedName name="SCH07A" localSheetId="0">[18]sch02!#REF!</definedName>
    <definedName name="SCH07A">[18]sch02!#REF!</definedName>
    <definedName name="SCH07C" localSheetId="0">[18]sch02!#REF!</definedName>
    <definedName name="SCH07C">[18]sch02!#REF!</definedName>
    <definedName name="SCH07D" localSheetId="0">[18]sch02!#REF!</definedName>
    <definedName name="SCH07D">[18]sch02!#REF!</definedName>
    <definedName name="SCH07E" localSheetId="0">[18]sch02!#REF!</definedName>
    <definedName name="SCH07E">[18]sch02!#REF!</definedName>
    <definedName name="SCH07F" localSheetId="0">[18]sch02!#REF!</definedName>
    <definedName name="SCH07F">[18]sch02!#REF!</definedName>
    <definedName name="SCH07G" localSheetId="0">[18]sch02!#REF!</definedName>
    <definedName name="SCH07G">[18]sch02!#REF!</definedName>
    <definedName name="scha" localSheetId="0">#REF!</definedName>
    <definedName name="scha">#REF!</definedName>
    <definedName name="Scope" localSheetId="0">#REF!</definedName>
    <definedName name="Scope">#REF!</definedName>
    <definedName name="SCOPE_OF_SUPPLY___RESPONSIBILITIES" localSheetId="0">#REF!</definedName>
    <definedName name="SCOPE_OF_SUPPLY___RESPONSIBILITIES">#REF!</definedName>
    <definedName name="Scrub_Cost_Esc">'[26]#REF'!$G$29</definedName>
    <definedName name="SDBSX" localSheetId="0">'[2]Op Assmp'!#REF!</definedName>
    <definedName name="SDBSX">'[2]Op Assmp'!#REF!</definedName>
    <definedName name="SDInt">'[70]Cash Flow &amp; Coverages'!$A$13:$IV$13</definedName>
    <definedName name="sdr">[10]PDC_Worksheet!$E$175</definedName>
    <definedName name="SDTerm">'[2]Finance &amp; Economic Data'!$E$53</definedName>
    <definedName name="SecBreak">[48]Parameters!$E$64</definedName>
    <definedName name="SecCrushFeed">[10]PDC_Worksheet!$C$284</definedName>
    <definedName name="secdev">[44]Master!$F$9</definedName>
    <definedName name="secdevtpm">[44]Master!$E$48</definedName>
    <definedName name="SecondMonthPaymentKzt" localSheetId="0">#REF!</definedName>
    <definedName name="SecondMonthPaymentKzt">#REF!</definedName>
    <definedName name="SEIyBal" localSheetId="0">#REF!</definedName>
    <definedName name="SEIyBal">#REF!</definedName>
    <definedName name="SEIyCash" localSheetId="0">#REF!</definedName>
    <definedName name="SEIyCash">#REF!</definedName>
    <definedName name="SEIyInc" localSheetId="0">#REF!</definedName>
    <definedName name="SEIyInc">#REF!</definedName>
    <definedName name="SenInt" localSheetId="0">[2]Debt!#REF!</definedName>
    <definedName name="SenInt">[2]Debt!#REF!</definedName>
    <definedName name="SenPrinPmt" localSheetId="0">[2]Debt!#REF!</definedName>
    <definedName name="SenPrinPmt">[2]Debt!#REF!</definedName>
    <definedName name="SepL3" localSheetId="0">#REF!</definedName>
    <definedName name="SepL3">#REF!</definedName>
    <definedName name="SepL4" localSheetId="0">#REF!</definedName>
    <definedName name="SepL4">#REF!</definedName>
    <definedName name="SepL5" localSheetId="0">#REF!</definedName>
    <definedName name="SepL5">#REF!</definedName>
    <definedName name="SepNI1" localSheetId="0">#REF!</definedName>
    <definedName name="SepNI1">#REF!</definedName>
    <definedName name="SepNI2" localSheetId="0">#REF!</definedName>
    <definedName name="SepNI2">#REF!</definedName>
    <definedName name="SepNI3" localSheetId="0">#REF!</definedName>
    <definedName name="SepNI3">#REF!</definedName>
    <definedName name="SepNI4" localSheetId="0">#REF!</definedName>
    <definedName name="SepNI4">#REF!</definedName>
    <definedName name="SepNI5" localSheetId="0">#REF!</definedName>
    <definedName name="SepNI5">#REF!</definedName>
    <definedName name="September_Days" localSheetId="0">#REF!</definedName>
    <definedName name="September_Days">#REF!</definedName>
    <definedName name="SeptHR" localSheetId="0">'[74]Reference #''s'!#REF!</definedName>
    <definedName name="SeptHR">'[74]Reference #''s'!#REF!</definedName>
    <definedName name="Services" localSheetId="0">#REF!</definedName>
    <definedName name="Services">#REF!</definedName>
    <definedName name="servicesusd" localSheetId="0">#REF!</definedName>
    <definedName name="servicesusd">#REF!</definedName>
    <definedName name="Sf" localSheetId="0">[17]SGV_Oz!#REF!</definedName>
    <definedName name="Sf">[17]SGV_Oz!#REF!</definedName>
    <definedName name="SG_A" localSheetId="0">#REF!</definedName>
    <definedName name="SG_A">#REF!</definedName>
    <definedName name="sgcopper" localSheetId="0">#REF!</definedName>
    <definedName name="sgcopper">#REF!</definedName>
    <definedName name="sgcopper_elim" localSheetId="0">#REF!</definedName>
    <definedName name="sgcopper_elim">#REF!</definedName>
    <definedName name="sgcorp" localSheetId="0">#REF!</definedName>
    <definedName name="sgcorp">#REF!</definedName>
    <definedName name="sgcorp_elim" localSheetId="0">#REF!</definedName>
    <definedName name="sgcorp_elim">#REF!</definedName>
    <definedName name="sggold_elim" localSheetId="0">#REF!</definedName>
    <definedName name="sggold_elim">#REF!</definedName>
    <definedName name="SGR" localSheetId="0">[116]ао!#REF!</definedName>
    <definedName name="SGR">[116]ао!#REF!</definedName>
    <definedName name="SGR_6">NA()</definedName>
    <definedName name="SGR_7">#N/A</definedName>
    <definedName name="SHAFTEFFICIENCY" localSheetId="0">#REF!</definedName>
    <definedName name="SHAFTEFFICIENCY">#REF!</definedName>
    <definedName name="Shares" localSheetId="0">'[2]Finance data'!#REF!</definedName>
    <definedName name="Shares">'[2]Finance data'!#REF!</definedName>
    <definedName name="SHIPPING">'[80]Major Maint'!$B$464</definedName>
    <definedName name="shit" localSheetId="0" hidden="1">{#N/A,#N/A,FALSE,"Aging Summary";#N/A,#N/A,FALSE,"Ratio Analysis";#N/A,#N/A,FALSE,"Test 120 Day Accts";#N/A,#N/A,FALSE,"Tickmarks"}</definedName>
    <definedName name="shit" hidden="1">{#N/A,#N/A,FALSE,"Aging Summary";#N/A,#N/A,FALSE,"Ratio Analysis";#N/A,#N/A,FALSE,"Test 120 Day Accts";#N/A,#N/A,FALSE,"Tickmarks"}</definedName>
    <definedName name="shit1" localSheetId="0" hidden="1">{#N/A,#N/A,FALSE,"Aging Summary";#N/A,#N/A,FALSE,"Ratio Analysis";#N/A,#N/A,FALSE,"Test 120 Day Accts";#N/A,#N/A,FALSE,"Tickmarks"}</definedName>
    <definedName name="shit1" hidden="1">{#N/A,#N/A,FALSE,"Aging Summary";#N/A,#N/A,FALSE,"Ratio Analysis";#N/A,#N/A,FALSE,"Test 120 Day Accts";#N/A,#N/A,FALSE,"Tickmarks"}</definedName>
    <definedName name="Shit2" localSheetId="0" hidden="1">{#N/A,#N/A,FALSE,"Aging Summary";#N/A,#N/A,FALSE,"Ratio Analysis";#N/A,#N/A,FALSE,"Test 120 Day Accts";#N/A,#N/A,FALSE,"Tickmarks"}</definedName>
    <definedName name="Shit2" hidden="1">{#N/A,#N/A,FALSE,"Aging Summary";#N/A,#N/A,FALSE,"Ratio Analysis";#N/A,#N/A,FALSE,"Test 120 Day Accts";#N/A,#N/A,FALSE,"Tickmarks"}</definedName>
    <definedName name="shit3" localSheetId="0" hidden="1">{#N/A,#N/A,FALSE,"Aging Summary";#N/A,#N/A,FALSE,"Ratio Analysis";#N/A,#N/A,FALSE,"Test 120 Day Accts";#N/A,#N/A,FALSE,"Tickmarks"}</definedName>
    <definedName name="shit3" hidden="1">{#N/A,#N/A,FALSE,"Aging Summary";#N/A,#N/A,FALSE,"Ratio Analysis";#N/A,#N/A,FALSE,"Test 120 Day Accts";#N/A,#N/A,FALSE,"Tickmarks"}</definedName>
    <definedName name="silverprice">[72]Input!$B$12</definedName>
    <definedName name="site">[44]Master!$F$36</definedName>
    <definedName name="SITESURFFACDET" localSheetId="0">#REF!</definedName>
    <definedName name="SITESURFFACDET">#REF!</definedName>
    <definedName name="SITESURFFACDET1" localSheetId="0">#REF!</definedName>
    <definedName name="SITESURFFACDET1">#REF!</definedName>
    <definedName name="SITESURFFACDETa" localSheetId="0">#REF!</definedName>
    <definedName name="SITESURFFACDETa">#REF!</definedName>
    <definedName name="SITESURFFACSUM" localSheetId="0">#REF!</definedName>
    <definedName name="SITESURFFACSUM">#REF!</definedName>
    <definedName name="SITESURFFACSUM1" localSheetId="0">#REF!</definedName>
    <definedName name="SITESURFFACSUM1">#REF!</definedName>
    <definedName name="SITESURFFACSUMa" localSheetId="0">#REF!</definedName>
    <definedName name="SITESURFFACSUMa">#REF!</definedName>
    <definedName name="sitett">[44]Master!$F$27</definedName>
    <definedName name="Sn" localSheetId="0">[17]SGV_Oz!#REF!</definedName>
    <definedName name="Sn">[17]SGV_Oz!#REF!</definedName>
    <definedName name="SocialInsurancePercent">[24]Assumption!$E$179:$AV$179</definedName>
    <definedName name="SocialTaxPercent">[24]Assumption!$E$178:$AV$178</definedName>
    <definedName name="soder_ser_2" localSheetId="0">#REF!</definedName>
    <definedName name="soder_ser_2">#REF!</definedName>
    <definedName name="soder_ser1" localSheetId="0">#REF!</definedName>
    <definedName name="soder_ser1">#REF!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0.8</definedName>
    <definedName name="SORT" localSheetId="0">#REF!</definedName>
    <definedName name="SORT">#REF!</definedName>
    <definedName name="source">'[117]TB Atai excel'!$D$1:$E$65536</definedName>
    <definedName name="Sp" localSheetId="0">[17]SGV_Oz!#REF!</definedName>
    <definedName name="Sp">[17]SGV_Oz!#REF!</definedName>
    <definedName name="SPAYB" localSheetId="0">#REF!</definedName>
    <definedName name="SPAYB">#REF!</definedName>
    <definedName name="spooler" localSheetId="0">#REF!</definedName>
    <definedName name="spooler">#REF!</definedName>
    <definedName name="SPOT_ESC" localSheetId="0">#REF!</definedName>
    <definedName name="SPOT_ESC">#REF!</definedName>
    <definedName name="SPOT_PRICE" localSheetId="0">#REF!</definedName>
    <definedName name="SPOT_PRICE">#REF!</definedName>
    <definedName name="sred_sarplata" localSheetId="0">#REF!</definedName>
    <definedName name="sred_sarplata">#REF!</definedName>
    <definedName name="SS" localSheetId="0">#REF!</definedName>
    <definedName name="SS">#REF!</definedName>
    <definedName name="STAND_COST" localSheetId="0">#REF!</definedName>
    <definedName name="STAND_COST">#REF!</definedName>
    <definedName name="STAND_ESC" localSheetId="0">#REF!</definedName>
    <definedName name="STAND_ESC">#REF!</definedName>
    <definedName name="Start">'[2]Project Data'!$E$13</definedName>
    <definedName name="Stat">[27]Input!$G$10</definedName>
    <definedName name="staterate">'[2]MODEL INPUTS'!$J$17</definedName>
    <definedName name="StateTax">'[2]Finance &amp; Economic Data'!$E$113</definedName>
    <definedName name="StationAshDisposalTaxKzt" localSheetId="0">#REF!</definedName>
    <definedName name="StationAshDisposalTaxKzt">#REF!</definedName>
    <definedName name="StationEmissionTaxKzt" localSheetId="0">#REF!</definedName>
    <definedName name="StationEmissionTaxKzt">#REF!</definedName>
    <definedName name="StationHouseLoadkWh" localSheetId="0">#REF!</definedName>
    <definedName name="StationHouseLoadkWh">#REF!</definedName>
    <definedName name="StationHouseLoadMW">[24]Assumption!$E$12:$AV$12</definedName>
    <definedName name="STEAM_AMOUNT" localSheetId="0">#REF!</definedName>
    <definedName name="STEAM_AMOUNT">#REF!</definedName>
    <definedName name="STEAM_ESC" localSheetId="0">#REF!</definedName>
    <definedName name="STEAM_ESC">#REF!</definedName>
    <definedName name="STEAM_PRICE" localSheetId="0">#REF!</definedName>
    <definedName name="STEAM_PRICE">#REF!</definedName>
    <definedName name="SteamCycleEvaporationKzt" localSheetId="0">#REF!</definedName>
    <definedName name="SteamCycleEvaporationKzt">#REF!</definedName>
    <definedName name="SteamCycleEvaporationPerBlockM3">[24]Assumption!$E$122:$AV$122</definedName>
    <definedName name="SteamCycleEvaporationWaterM3" localSheetId="0">#REF!</definedName>
    <definedName name="SteamCycleEvaporationWaterM3">#REF!</definedName>
    <definedName name="SteamWaterKzt" localSheetId="0">#REF!</definedName>
    <definedName name="SteamWaterKzt">#REF!</definedName>
    <definedName name="SteamWaterQuantatyM3" localSheetId="0">#REF!</definedName>
    <definedName name="SteamWaterQuantatyM3">#REF!</definedName>
    <definedName name="SteamWaterQuantatyPerMwh">[24]Assumption!$E$123:$AV$123</definedName>
    <definedName name="Steel" localSheetId="0">#REF!</definedName>
    <definedName name="Steel">#REF!</definedName>
    <definedName name="steelrate" localSheetId="0">#REF!</definedName>
    <definedName name="steelrate">#REF!</definedName>
    <definedName name="Steelworkprices">'[91]_RISK Correlations'!$C$11:$E$13</definedName>
    <definedName name="STOCKOP" localSheetId="0">#REF!</definedName>
    <definedName name="STOCKOP">#REF!</definedName>
    <definedName name="StoE_e" localSheetId="0">'[118]X-rates'!#REF!</definedName>
    <definedName name="StoE_e">'[118]X-rates'!#REF!</definedName>
    <definedName name="Stops" localSheetId="0">#REF!</definedName>
    <definedName name="Stops">#REF!</definedName>
    <definedName name="Struct" localSheetId="0">#REF!</definedName>
    <definedName name="Struct">#REF!</definedName>
    <definedName name="SU01F" localSheetId="0">#REF!</definedName>
    <definedName name="SU01F">#REF!</definedName>
    <definedName name="SUB_COST" localSheetId="0">#REF!</definedName>
    <definedName name="SUB_COST">#REF!</definedName>
    <definedName name="SUB_ESC" localSheetId="0">#REF!</definedName>
    <definedName name="SUB_ESC">#REF!</definedName>
    <definedName name="subdebtratio" localSheetId="0">[2]Inputs!#REF!</definedName>
    <definedName name="subdebtratio">[2]Inputs!#REF!</definedName>
    <definedName name="sublevel">[44]Master!$F$12</definedName>
    <definedName name="sul" localSheetId="0">#REF!</definedName>
    <definedName name="sul">#REF!</definedName>
    <definedName name="SulfuricAcidConsumptionPerTonOfWaterKg">[24]Assumption!$E$132:$AV$132</definedName>
    <definedName name="SulfuricAcidPricePerTonKzt">[24]Assumption!$E$138:$AV$138</definedName>
    <definedName name="sum" localSheetId="0">#REF!</definedName>
    <definedName name="sum">#REF!</definedName>
    <definedName name="SUM_BACK" localSheetId="0">#REF!</definedName>
    <definedName name="SUM_BACK">#REF!</definedName>
    <definedName name="Sum_Print_Area" localSheetId="0">#REF!</definedName>
    <definedName name="Sum_Print_Area">#REF!</definedName>
    <definedName name="Sum_Print_Titles" localSheetId="0">[2]Statements!$A$1:$C$65536,[2]Statements!#REF!</definedName>
    <definedName name="Sum_Print_Titles">[2]Statements!$A$1:$C$65536,[2]Statements!#REF!</definedName>
    <definedName name="SUMMARY" localSheetId="0">#REF!</definedName>
    <definedName name="SUMMARY">#REF!</definedName>
    <definedName name="summary_2013" localSheetId="0">#REF!</definedName>
    <definedName name="summary_2013">#REF!</definedName>
    <definedName name="SummerHR" localSheetId="0">'[74]Reference #''s'!#REF!</definedName>
    <definedName name="SummerHR">'[74]Reference #''s'!#REF!</definedName>
    <definedName name="SUP_CALC" localSheetId="0">#REF!</definedName>
    <definedName name="SUP_CALC">#REF!</definedName>
    <definedName name="SURFEQUIP" localSheetId="0">#REF!</definedName>
    <definedName name="SURFEQUIP">#REF!</definedName>
    <definedName name="SURFEQUIP1" localSheetId="0">#REF!</definedName>
    <definedName name="SURFEQUIP1">#REF!</definedName>
    <definedName name="SURFEQUIPa" localSheetId="0">#REF!</definedName>
    <definedName name="SURFEQUIPa">#REF!</definedName>
    <definedName name="SURFTRANSVEH" localSheetId="0">#REF!</definedName>
    <definedName name="SURFTRANSVEH">#REF!</definedName>
    <definedName name="SURFTRANSVEH1" localSheetId="0">#REF!</definedName>
    <definedName name="SURFTRANSVEH1">#REF!</definedName>
    <definedName name="SURFTRANSVEHa" localSheetId="0">#REF!</definedName>
    <definedName name="SURFTRANSVEHa">#REF!</definedName>
    <definedName name="swapadj" localSheetId="0">[38]curve!#REF!</definedName>
    <definedName name="swapadj">[38]curve!#REF!</definedName>
    <definedName name="SwapRate" localSheetId="0">'[2]MODEL INPUTS'!#REF!</definedName>
    <definedName name="SwapRate">'[2]MODEL INPUTS'!#REF!</definedName>
    <definedName name="SwapsLib" localSheetId="0">#REF!</definedName>
    <definedName name="SwapsLib">#REF!</definedName>
    <definedName name="SWITCH" localSheetId="0">#REF!</definedName>
    <definedName name="SWITCH">#REF!</definedName>
    <definedName name="switchgear" localSheetId="0">#REF!</definedName>
    <definedName name="switchgear">#REF!</definedName>
    <definedName name="SWITCHLEFT" localSheetId="0">#REF!</definedName>
    <definedName name="SWITCHLEFT">#REF!</definedName>
    <definedName name="SWITCHTOP" localSheetId="0">#REF!</definedName>
    <definedName name="SWITCHTOP">#REF!</definedName>
    <definedName name="t" localSheetId="0">#REF!</definedName>
    <definedName name="t">#REF!</definedName>
    <definedName name="TA" localSheetId="0">#REF!</definedName>
    <definedName name="TA">#REF!</definedName>
    <definedName name="tab" localSheetId="0">#REF!</definedName>
    <definedName name="tab">#REF!</definedName>
    <definedName name="tab_ccc" localSheetId="0">#REF!</definedName>
    <definedName name="tab_ccc">#REF!</definedName>
    <definedName name="tab_ecf" localSheetId="0">#REF!</definedName>
    <definedName name="tab_ecf">#REF!</definedName>
    <definedName name="tab_furnas" localSheetId="0">#REF!</definedName>
    <definedName name="tab_furnas">#REF!</definedName>
    <definedName name="tab_furnas1" localSheetId="0">#REF!</definedName>
    <definedName name="tab_furnas1">#REF!</definedName>
    <definedName name="tab_mat_satr" localSheetId="0">#REF!</definedName>
    <definedName name="tab_mat_satr">#REF!</definedName>
    <definedName name="tab_rgr" localSheetId="0">#REF!</definedName>
    <definedName name="tab_rgr">#REF!</definedName>
    <definedName name="tab_rgr2" localSheetId="0">#REF!</definedName>
    <definedName name="tab_rgr2">#REF!</definedName>
    <definedName name="tab_sd" localSheetId="0">#REF!</definedName>
    <definedName name="tab_sd">#REF!</definedName>
    <definedName name="tab_sd_retrati" localSheetId="0">#REF!</definedName>
    <definedName name="tab_sd_retrati">#REF!</definedName>
    <definedName name="TABL6.1" localSheetId="0">#REF!</definedName>
    <definedName name="TABL6.1">#REF!</definedName>
    <definedName name="TABLE" localSheetId="0">#REF!</definedName>
    <definedName name="TABLE">#REF!</definedName>
    <definedName name="table1" localSheetId="0">#REF!</definedName>
    <definedName name="table1">#REF!</definedName>
    <definedName name="table2" localSheetId="0">#REF!</definedName>
    <definedName name="table2">#REF!</definedName>
    <definedName name="targetirr" localSheetId="0">[2]Outputs!#REF!</definedName>
    <definedName name="targetirr">[2]Outputs!#REF!</definedName>
    <definedName name="Tariff" localSheetId="0">#REF!</definedName>
    <definedName name="Tariff">#REF!</definedName>
    <definedName name="Tariff_1" localSheetId="0">'[2]Project Data'!#REF!</definedName>
    <definedName name="Tariff_1">'[2]Project Data'!#REF!</definedName>
    <definedName name="Tariff_2" localSheetId="0">'[2]Project Data'!#REF!</definedName>
    <definedName name="Tariff_2">'[2]Project Data'!#REF!</definedName>
    <definedName name="Tariff_3" localSheetId="0">'[2]Project Data'!#REF!</definedName>
    <definedName name="Tariff_3">'[2]Project Data'!#REF!</definedName>
    <definedName name="TariffTbl" localSheetId="0">#REF!</definedName>
    <definedName name="TariffTbl">#REF!</definedName>
    <definedName name="TAX">#N/A</definedName>
    <definedName name="TAX_BASE" localSheetId="0">#REF!</definedName>
    <definedName name="TAX_BASE">#REF!</definedName>
    <definedName name="TAX_DURATION" localSheetId="0">#REF!</definedName>
    <definedName name="TAX_DURATION">#REF!</definedName>
    <definedName name="tax_property" localSheetId="0">#REF!</definedName>
    <definedName name="tax_property">#REF!</definedName>
    <definedName name="Tax_Rate" localSheetId="0">#REF!</definedName>
    <definedName name="Tax_Rate">#REF!</definedName>
    <definedName name="TAXa" localSheetId="0">[93]Tax!#REF!</definedName>
    <definedName name="TAXa">[93]Tax!#REF!</definedName>
    <definedName name="TAXA_JUROS" localSheetId="0">#REF!</definedName>
    <definedName name="TAXA_JUROS">#REF!</definedName>
    <definedName name="TaxDepBase">'[2]Finance &amp; Economic Data'!$E$104</definedName>
    <definedName name="taxes">[44]Master!$F$40</definedName>
    <definedName name="TAXFLOW" localSheetId="0">#REF!</definedName>
    <definedName name="TAXFLOW">#REF!</definedName>
    <definedName name="TAXFLOWLEFT" localSheetId="0">#REF!</definedName>
    <definedName name="TAXFLOWLEFT">#REF!</definedName>
    <definedName name="TAXFLOWTOP" localSheetId="0">#REF!</definedName>
    <definedName name="TAXFLOWTOP">#REF!</definedName>
    <definedName name="TAXRATE" localSheetId="0">'[1]Cashflow Forecast Port'!#REF!</definedName>
    <definedName name="TAXRATE">'[1]Cashflow Forecast Port'!#REF!</definedName>
    <definedName name="taxvq" localSheetId="0">#REF!</definedName>
    <definedName name="taxvq">#REF!</definedName>
    <definedName name="taxvv" localSheetId="0">#REF!</definedName>
    <definedName name="taxvv">#REF!</definedName>
    <definedName name="taxvvs" localSheetId="0">#REF!</definedName>
    <definedName name="taxvvs">#REF!</definedName>
    <definedName name="TblBoydSpot" localSheetId="0">#REF!</definedName>
    <definedName name="TblBoydSpot">#REF!</definedName>
    <definedName name="tc" localSheetId="0">[17]SGV_Oz!#REF!</definedName>
    <definedName name="tc">[17]SGV_Oz!#REF!</definedName>
    <definedName name="TCORATE" localSheetId="0">#REF!</definedName>
    <definedName name="TCORATE">#REF!</definedName>
    <definedName name="team" localSheetId="0">#REF!</definedName>
    <definedName name="team">#REF!</definedName>
    <definedName name="TechnicalDispatchFeeKztkWh">[24]Assumption!$E$66:$AV$66</definedName>
    <definedName name="TechnicaldispatchKzt">[24]Calculations!$E$336:$AV$336</definedName>
    <definedName name="temp_perm_diff">[119]temp_perm_diff!$B$7:$B$53</definedName>
    <definedName name="tenor" localSheetId="0">[2]Inputs!#REF!</definedName>
    <definedName name="tenor">[2]Inputs!#REF!</definedName>
    <definedName name="TERMINAL_DATE" localSheetId="0">#REF!</definedName>
    <definedName name="TERMINAL_DATE">#REF!</definedName>
    <definedName name="test" localSheetId="0" hidden="1">{#N/A,#N/A,FALSE,"Aging Summary";#N/A,#N/A,FALSE,"Ratio Analysis";#N/A,#N/A,FALSE,"Test 120 Day Accts";#N/A,#N/A,FALSE,"Tickmarks"}</definedName>
    <definedName name="test" hidden="1">{#N/A,#N/A,FALSE,"Aging Summary";#N/A,#N/A,FALSE,"Ratio Analysis";#N/A,#N/A,FALSE,"Test 120 Day Accts";#N/A,#N/A,FALSE,"Tickmarks"}</definedName>
    <definedName name="TEST_CASE_REDUCTIONS" localSheetId="0">#REF!</definedName>
    <definedName name="TEST_CASE_REDUCTIONS">#REF!</definedName>
    <definedName name="TEST_CASE_SALES_MIX" localSheetId="0">#REF!</definedName>
    <definedName name="TEST_CASE_SALES_MIX">#REF!</definedName>
    <definedName name="TestDescription">[31]SMSTemp!$B$5</definedName>
    <definedName name="teste" localSheetId="0">#REF!</definedName>
    <definedName name="teste">#REF!</definedName>
    <definedName name="TextRefCopy1" localSheetId="0">#REF!</definedName>
    <definedName name="TextRefCopy1">#REF!</definedName>
    <definedName name="TextRefCopy10" localSheetId="0">#REF!</definedName>
    <definedName name="TextRefCopy10">#REF!</definedName>
    <definedName name="TextRefCopy11" localSheetId="0">#REF!</definedName>
    <definedName name="TextRefCopy11">#REF!</definedName>
    <definedName name="TextRefCopy12" localSheetId="0">#REF!</definedName>
    <definedName name="TextRefCopy12">#REF!</definedName>
    <definedName name="TextRefCopy13" localSheetId="0">#REF!</definedName>
    <definedName name="TextRefCopy13">#REF!</definedName>
    <definedName name="TextRefCopy14" localSheetId="0">#REF!</definedName>
    <definedName name="TextRefCopy14">#REF!</definedName>
    <definedName name="TextRefCopy15" localSheetId="0">#REF!</definedName>
    <definedName name="TextRefCopy15">#REF!</definedName>
    <definedName name="TextRefCopy16" localSheetId="0">#REF!</definedName>
    <definedName name="TextRefCopy16">#REF!</definedName>
    <definedName name="TextRefCopy17" localSheetId="0">#REF!</definedName>
    <definedName name="TextRefCopy17">#REF!</definedName>
    <definedName name="TextRefCopy18" localSheetId="0">#REF!</definedName>
    <definedName name="TextRefCopy18">#REF!</definedName>
    <definedName name="TextRefCopy19" localSheetId="0">#REF!</definedName>
    <definedName name="TextRefCopy19">#REF!</definedName>
    <definedName name="TextRefCopy2" localSheetId="0">#REF!</definedName>
    <definedName name="TextRefCopy2">#REF!</definedName>
    <definedName name="TextRefCopy20" localSheetId="0">#REF!</definedName>
    <definedName name="TextRefCopy20">#REF!</definedName>
    <definedName name="TextRefCopy21" localSheetId="0">#REF!</definedName>
    <definedName name="TextRefCopy21">#REF!</definedName>
    <definedName name="TextRefCopy22" localSheetId="0">#REF!</definedName>
    <definedName name="TextRefCopy22">#REF!</definedName>
    <definedName name="TextRefCopy23" localSheetId="0">#REF!</definedName>
    <definedName name="TextRefCopy23">#REF!</definedName>
    <definedName name="TextRefCopy24" localSheetId="0">#REF!</definedName>
    <definedName name="TextRefCopy24">#REF!</definedName>
    <definedName name="TextRefCopy25" localSheetId="0">#REF!</definedName>
    <definedName name="TextRefCopy25">#REF!</definedName>
    <definedName name="TextRefCopy26" localSheetId="0">#REF!</definedName>
    <definedName name="TextRefCopy26">#REF!</definedName>
    <definedName name="TextRefCopy27" localSheetId="0">#REF!</definedName>
    <definedName name="TextRefCopy27">#REF!</definedName>
    <definedName name="TextRefCopy28" localSheetId="0">#REF!</definedName>
    <definedName name="TextRefCopy28">#REF!</definedName>
    <definedName name="TextRefCopy29" localSheetId="0">#REF!</definedName>
    <definedName name="TextRefCopy29">#REF!</definedName>
    <definedName name="TextRefCopy3" localSheetId="0">#REF!</definedName>
    <definedName name="TextRefCopy3">#REF!</definedName>
    <definedName name="TextRefCopy30" localSheetId="0">#REF!</definedName>
    <definedName name="TextRefCopy30">#REF!</definedName>
    <definedName name="TextRefCopy31" localSheetId="0">#REF!</definedName>
    <definedName name="TextRefCopy31">#REF!</definedName>
    <definedName name="TextRefCopy32" localSheetId="0">#REF!</definedName>
    <definedName name="TextRefCopy32">#REF!</definedName>
    <definedName name="TextRefCopy33" localSheetId="0">#REF!</definedName>
    <definedName name="TextRefCopy33">#REF!</definedName>
    <definedName name="TextRefCopy34" localSheetId="0">#REF!</definedName>
    <definedName name="TextRefCopy34">#REF!</definedName>
    <definedName name="TextRefCopy35" localSheetId="0">#REF!</definedName>
    <definedName name="TextRefCopy35">#REF!</definedName>
    <definedName name="TextRefCopy36" localSheetId="0">#REF!</definedName>
    <definedName name="TextRefCopy36">#REF!</definedName>
    <definedName name="TextRefCopy37" localSheetId="0">#REF!</definedName>
    <definedName name="TextRefCopy37">#REF!</definedName>
    <definedName name="TextRefCopy38" localSheetId="0">#REF!</definedName>
    <definedName name="TextRefCopy38">#REF!</definedName>
    <definedName name="TextRefCopy39" localSheetId="0">#REF!</definedName>
    <definedName name="TextRefCopy39">#REF!</definedName>
    <definedName name="TextRefCopy4" localSheetId="0">#REF!</definedName>
    <definedName name="TextRefCopy4">#REF!</definedName>
    <definedName name="TextRefCopy40" localSheetId="0">#REF!</definedName>
    <definedName name="TextRefCopy40">#REF!</definedName>
    <definedName name="TextRefCopy41" localSheetId="0">#REF!</definedName>
    <definedName name="TextRefCopy41">#REF!</definedName>
    <definedName name="TextRefCopy42" localSheetId="0">#REF!</definedName>
    <definedName name="TextRefCopy42">#REF!</definedName>
    <definedName name="TextRefCopy43" localSheetId="0">#REF!</definedName>
    <definedName name="TextRefCopy43">#REF!</definedName>
    <definedName name="TextRefCopy44" localSheetId="0">#REF!</definedName>
    <definedName name="TextRefCopy44">#REF!</definedName>
    <definedName name="TextRefCopy45" localSheetId="0">#REF!</definedName>
    <definedName name="TextRefCopy45">#REF!</definedName>
    <definedName name="TextRefCopy46" localSheetId="0">#REF!</definedName>
    <definedName name="TextRefCopy46">#REF!</definedName>
    <definedName name="TextRefCopy47" localSheetId="0">#REF!</definedName>
    <definedName name="TextRefCopy47">#REF!</definedName>
    <definedName name="TextRefCopy48" localSheetId="0">#REF!</definedName>
    <definedName name="TextRefCopy48">#REF!</definedName>
    <definedName name="TextRefCopy49" localSheetId="0">#REF!</definedName>
    <definedName name="TextRefCopy49">#REF!</definedName>
    <definedName name="TextRefCopy5" localSheetId="0">#REF!</definedName>
    <definedName name="TextRefCopy5">#REF!</definedName>
    <definedName name="TextRefCopy50" localSheetId="0">#REF!</definedName>
    <definedName name="TextRefCopy50">#REF!</definedName>
    <definedName name="TextRefCopy51" localSheetId="0">#REF!</definedName>
    <definedName name="TextRefCopy51">#REF!</definedName>
    <definedName name="TextRefCopy52" localSheetId="0">#REF!</definedName>
    <definedName name="TextRefCopy52">#REF!</definedName>
    <definedName name="TextRefCopy53" localSheetId="0">#REF!</definedName>
    <definedName name="TextRefCopy53">#REF!</definedName>
    <definedName name="TextRefCopy54" localSheetId="0">#REF!</definedName>
    <definedName name="TextRefCopy54">#REF!</definedName>
    <definedName name="TextRefCopy55" localSheetId="0">#REF!</definedName>
    <definedName name="TextRefCopy55">#REF!</definedName>
    <definedName name="TextRefCopy56" localSheetId="0">#REF!</definedName>
    <definedName name="TextRefCopy56">#REF!</definedName>
    <definedName name="TextRefCopy57" localSheetId="0">#REF!</definedName>
    <definedName name="TextRefCopy57">#REF!</definedName>
    <definedName name="TextRefCopy58" localSheetId="0">#REF!</definedName>
    <definedName name="TextRefCopy58">#REF!</definedName>
    <definedName name="TextRefCopy59" localSheetId="0">#REF!</definedName>
    <definedName name="TextRefCopy59">#REF!</definedName>
    <definedName name="TextRefCopy6" localSheetId="0">#REF!</definedName>
    <definedName name="TextRefCopy6">#REF!</definedName>
    <definedName name="TextRefCopy60" localSheetId="0">#REF!</definedName>
    <definedName name="TextRefCopy60">#REF!</definedName>
    <definedName name="TextRefCopy61" localSheetId="0">#REF!</definedName>
    <definedName name="TextRefCopy61">#REF!</definedName>
    <definedName name="TextRefCopy62" localSheetId="0">#REF!</definedName>
    <definedName name="TextRefCopy62">#REF!</definedName>
    <definedName name="TextRefCopy63" localSheetId="0">#REF!</definedName>
    <definedName name="TextRefCopy63">#REF!</definedName>
    <definedName name="TextRefCopy64" localSheetId="0">#REF!</definedName>
    <definedName name="TextRefCopy64">#REF!</definedName>
    <definedName name="TextRefCopy65" localSheetId="0">#REF!</definedName>
    <definedName name="TextRefCopy65">#REF!</definedName>
    <definedName name="TextRefCopy66" localSheetId="0">#REF!</definedName>
    <definedName name="TextRefCopy66">#REF!</definedName>
    <definedName name="TextRefCopy67" localSheetId="0">#REF!</definedName>
    <definedName name="TextRefCopy67">#REF!</definedName>
    <definedName name="TextRefCopy68" localSheetId="0">#REF!</definedName>
    <definedName name="TextRefCopy68">#REF!</definedName>
    <definedName name="TextRefCopy69" localSheetId="0">#REF!</definedName>
    <definedName name="TextRefCopy69">#REF!</definedName>
    <definedName name="TextRefCopy7" localSheetId="0">#REF!</definedName>
    <definedName name="TextRefCopy7">#REF!</definedName>
    <definedName name="TextRefCopy70" localSheetId="0">#REF!</definedName>
    <definedName name="TextRefCopy70">#REF!</definedName>
    <definedName name="TextRefCopy71" localSheetId="0">#REF!</definedName>
    <definedName name="TextRefCopy71">#REF!</definedName>
    <definedName name="TextRefCopy72" localSheetId="0">#REF!</definedName>
    <definedName name="TextRefCopy72">#REF!</definedName>
    <definedName name="TextRefCopy73" localSheetId="0">#REF!</definedName>
    <definedName name="TextRefCopy73">#REF!</definedName>
    <definedName name="TextRefCopy74" localSheetId="0">#REF!</definedName>
    <definedName name="TextRefCopy74">#REF!</definedName>
    <definedName name="TextRefCopy8" localSheetId="0">#REF!</definedName>
    <definedName name="TextRefCopy8">#REF!</definedName>
    <definedName name="TextRefCopy9" localSheetId="0">#REF!</definedName>
    <definedName name="TextRefCopy9">#REF!</definedName>
    <definedName name="TextRefCopyRangeCount" hidden="1">3</definedName>
    <definedName name="ThirdUnitLoadMW">[4]Assump!$D$26:$O$26</definedName>
    <definedName name="TIETE" localSheetId="0">#REF!</definedName>
    <definedName name="TIETE">#REF!</definedName>
    <definedName name="title" localSheetId="0">#REF!</definedName>
    <definedName name="title">#REF!</definedName>
    <definedName name="title1" localSheetId="0">#REF!</definedName>
    <definedName name="title1">#REF!</definedName>
    <definedName name="titles" localSheetId="0">#REF!</definedName>
    <definedName name="titles">#REF!</definedName>
    <definedName name="Tolerance" localSheetId="0">[52]Assumptions!$E$14</definedName>
    <definedName name="Tolerance">[53]Assumptions!$E$14</definedName>
    <definedName name="TOT" localSheetId="0">#REF!</definedName>
    <definedName name="TOT">#REF!</definedName>
    <definedName name="total" localSheetId="0">#REF!</definedName>
    <definedName name="total">#REF!</definedName>
    <definedName name="Total_capital_cost">[15]ASSUMPTIONS!$F$34</definedName>
    <definedName name="Total_Cost" localSheetId="0">#REF!</definedName>
    <definedName name="Total_Cost">#REF!</definedName>
    <definedName name="Total_Interest" localSheetId="0">#REF!</definedName>
    <definedName name="Total_Interest">#REF!</definedName>
    <definedName name="TotalAdmFixedCostInclVATKzt" localSheetId="0">#REF!</definedName>
    <definedName name="TotalAdmFixedCostInclVATKzt">#REF!</definedName>
    <definedName name="TotalAdminFixedCostKzt" localSheetId="0">#REF!</definedName>
    <definedName name="TotalAdminFixedCostKzt">#REF!</definedName>
    <definedName name="TotalAdminPeopleQuantity" localSheetId="0">[25]Assumption!#REF!</definedName>
    <definedName name="TotalAdminPeopleQuantity">[25]Assumption!#REF!</definedName>
    <definedName name="TotalAdminPeopleQuontqty" localSheetId="0">[25]Assumption!#REF!</definedName>
    <definedName name="TotalAdminPeopleQuontqty">[25]Assumption!#REF!</definedName>
    <definedName name="TotalBDPKzt" localSheetId="0">#REF!</definedName>
    <definedName name="TotalBDPKzt">#REF!</definedName>
    <definedName name="TotalBlocksOnLine">[24]Assumption!$E$24:$AV$24</definedName>
    <definedName name="TotalCapExKzt" localSheetId="0">#REF!</definedName>
    <definedName name="TotalCapExKzt">#REF!</definedName>
    <definedName name="TotalChemicalCostKzt">[24]Calculations!$E$312:$AV$312</definedName>
    <definedName name="TotalCoalConsumptionKzt" localSheetId="0">#REF!</definedName>
    <definedName name="TotalCoalConsumptionKzt">#REF!</definedName>
    <definedName name="TotalCoalConsumptionTons" localSheetId="0">#REF!</definedName>
    <definedName name="TotalCoalConsumptionTons">#REF!</definedName>
    <definedName name="TotalCoalPurchaseTons" localSheetId="0">#REF!</definedName>
    <definedName name="TotalCoalPurchaseTons">#REF!</definedName>
    <definedName name="TotalCoalTransportinclVATKzt" localSheetId="0">#REF!</definedName>
    <definedName name="TotalCoalTransportinclVATKzt">#REF!</definedName>
    <definedName name="TOTALCURRENCY" localSheetId="0">#REF!</definedName>
    <definedName name="TOTALCURRENCY">#REF!</definedName>
    <definedName name="TotalCurrentCollectionsKzt" localSheetId="0">#REF!</definedName>
    <definedName name="TotalCurrentCollectionsKzt">#REF!</definedName>
    <definedName name="TotalCV" localSheetId="0">#REF!</definedName>
    <definedName name="TotalCV">#REF!</definedName>
    <definedName name="TotalEkiCoalPurchaseKzt" localSheetId="0">#REF!</definedName>
    <definedName name="TotalEkiCoalPurchaseKzt">#REF!</definedName>
    <definedName name="TotalElectricityPurchaseKzt" localSheetId="0">#REF!</definedName>
    <definedName name="TotalElectricityPurchaseKzt">#REF!</definedName>
    <definedName name="TotalFixedAssetsKzt" localSheetId="0">[25]Assumption!#REF!</definedName>
    <definedName name="TotalFixedAssetsKzt">[25]Assumption!#REF!</definedName>
    <definedName name="TotalFixedCostKzt" localSheetId="0">#REF!</definedName>
    <definedName name="TotalFixedCostKzt">#REF!</definedName>
    <definedName name="TotalFixedWaterCostKzt" localSheetId="0">#REF!</definedName>
    <definedName name="TotalFixedWaterCostKzt">#REF!</definedName>
    <definedName name="TotalFloodPowerPurchaseKzt" localSheetId="0">#REF!</definedName>
    <definedName name="TotalFloodPowerPurchaseKzt">#REF!</definedName>
    <definedName name="TotalFuelandFuelTransportationCostKzt">[24]Calculations!$E$283:$AV$283</definedName>
    <definedName name="TotalGrossSalesKzt" localSheetId="0">#REF!</definedName>
    <definedName name="TotalGrossSalesKzt">#REF!</definedName>
    <definedName name="TotalGrossSalesKzt000" localSheetId="0">#REF!</definedName>
    <definedName name="TotalGrossSalesKzt000">#REF!</definedName>
    <definedName name="TotalInterestAccuredKzt" localSheetId="0">#REF!</definedName>
    <definedName name="TotalInterestAccuredKzt">#REF!</definedName>
    <definedName name="TotalInterestAccuredUSD" localSheetId="0">#REF!</definedName>
    <definedName name="TotalInterestAccuredUSD">#REF!</definedName>
    <definedName name="TotalkWhOutputedPerMonth" localSheetId="0">#REF!</definedName>
    <definedName name="TotalkWhOutputedPerMonth">#REF!</definedName>
    <definedName name="TotalkWhProducedPerMonth" localSheetId="0">#REF!</definedName>
    <definedName name="TotalkWhProducedPerMonth">#REF!</definedName>
    <definedName name="TotalkWhSoldtoCustomers_000" localSheetId="0">#REF!</definedName>
    <definedName name="TotalkWhSoldtoCustomers_000">#REF!</definedName>
    <definedName name="TotalLosseskWh" localSheetId="0">#REF!</definedName>
    <definedName name="TotalLosseskWh">#REF!</definedName>
    <definedName name="TotalMaikCoalPurchaseKzt" localSheetId="0">#REF!</definedName>
    <definedName name="TotalMaikCoalPurchaseKzt">#REF!</definedName>
    <definedName name="TotalNetSalesKzt" localSheetId="0">#REF!</definedName>
    <definedName name="TotalNetSalesKzt">#REF!</definedName>
    <definedName name="TotalOperatFixedCostInclVATKxt" localSheetId="0">#REF!</definedName>
    <definedName name="TotalOperatFixedCostInclVATKxt">#REF!</definedName>
    <definedName name="TotalOperatFixedCostInclVATKzt" localSheetId="0">#REF!</definedName>
    <definedName name="TotalOperatFixedCostInclVATKzt">#REF!</definedName>
    <definedName name="TotalOperationalFixedCostsKzt" localSheetId="0">#REF!</definedName>
    <definedName name="TotalOperationalFixedCostsKzt">#REF!</definedName>
    <definedName name="TotalOperationalPeopleQuantity" localSheetId="0">[25]Assumption!#REF!</definedName>
    <definedName name="TotalOperationalPeopleQuantity">[25]Assumption!#REF!</definedName>
    <definedName name="TotalOtherNetRevenueKZT" localSheetId="0">#REF!</definedName>
    <definedName name="TotalOtherNetRevenueKZT">#REF!</definedName>
    <definedName name="TotalOtherSupplierCoalPurchaseKzt" localSheetId="0">#REF!</definedName>
    <definedName name="TotalOtherSupplierCoalPurchaseKzt">#REF!</definedName>
    <definedName name="TotalOverContractualCoalPurchaseKzt" localSheetId="0">#REF!</definedName>
    <definedName name="TotalOverContractualCoalPurchaseKzt">#REF!</definedName>
    <definedName name="TotalPen">'[26]#REF'!$A$94:$IV$94</definedName>
    <definedName name="TotalPortableWaterM3" localSheetId="0">#REF!</definedName>
    <definedName name="TotalPortableWaterM3">#REF!</definedName>
    <definedName name="TotalPurchasekWh" localSheetId="0">#REF!</definedName>
    <definedName name="TotalPurchasekWh">#REF!</definedName>
    <definedName name="TotalRepairCostKzt" localSheetId="0">#REF!</definedName>
    <definedName name="TotalRepairCostKzt">#REF!</definedName>
    <definedName name="TotalSaleskWh" localSheetId="0">#REF!</definedName>
    <definedName name="TotalSaleskWh">#REF!</definedName>
    <definedName name="TotalStationCoalPurchaseKzt" localSheetId="0">#REF!</definedName>
    <definedName name="TotalStationCoalPurchaseKzt">#REF!</definedName>
    <definedName name="TotalStationkWhProduced" localSheetId="0">#REF!</definedName>
    <definedName name="TotalStationkWhProduced">#REF!</definedName>
    <definedName name="TotalTransportCoalConsumedKzt" localSheetId="0">#REF!</definedName>
    <definedName name="TotalTransportCoalConsumedKzt">#REF!</definedName>
    <definedName name="TotalVariableWaterCostKzt">[24]Calculations!$E$302:$AV$302</definedName>
    <definedName name="TotalVATonSalesKzt" localSheetId="0">#REF!</definedName>
    <definedName name="TotalVATonSalesKzt">#REF!</definedName>
    <definedName name="TotalWaterCostKzt" localSheetId="0">#REF!</definedName>
    <definedName name="TotalWaterCostKzt">#REF!</definedName>
    <definedName name="TotalWaterFixedCostKzt" localSheetId="0">#REF!</definedName>
    <definedName name="TotalWaterFixedCostKzt">#REF!</definedName>
    <definedName name="TotalWaterToBePurchasedM3" localSheetId="0">#REF!</definedName>
    <definedName name="TotalWaterToBePurchasedM3">#REF!</definedName>
    <definedName name="TotCapEx">'[26]#REF'!$A$6:$IV$6</definedName>
    <definedName name="TotGen">'[26]#REF'!$E$191:$X$191</definedName>
    <definedName name="TP" localSheetId="0">#REF!</definedName>
    <definedName name="TP">#REF!</definedName>
    <definedName name="Trace" localSheetId="0">#REF!</definedName>
    <definedName name="Trace">#REF!</definedName>
    <definedName name="trace_htg" localSheetId="0">#REF!</definedName>
    <definedName name="trace_htg">#REF!</definedName>
    <definedName name="TRADCOMPS.SUMM" localSheetId="0">#REF!</definedName>
    <definedName name="TRADCOMPS.SUMM">#REF!</definedName>
    <definedName name="TRADING.COMPS" localSheetId="0">#REF!</definedName>
    <definedName name="TRADING.COMPS">#REF!</definedName>
    <definedName name="train5" localSheetId="0">#REF!</definedName>
    <definedName name="train5">#REF!</definedName>
    <definedName name="Trainigs" localSheetId="0">'[120]Обучение сотрудников'!#REF!</definedName>
    <definedName name="Trainigs">'[120]Обучение сотрудников'!#REF!</definedName>
    <definedName name="Tranche_1">'[26]#REF'!$L$5</definedName>
    <definedName name="Tranche_2">'[26]#REF'!$L$6</definedName>
    <definedName name="Tranche_3">'[26]#REF'!$L$7</definedName>
    <definedName name="TRANCHE1" localSheetId="0">#REF!</definedName>
    <definedName name="TRANCHE1">#REF!</definedName>
    <definedName name="TRANCHE1LEFT" localSheetId="0">#REF!</definedName>
    <definedName name="TRANCHE1LEFT">#REF!</definedName>
    <definedName name="TRANCHE1TOP" localSheetId="0">#REF!</definedName>
    <definedName name="TRANCHE1TOP">#REF!</definedName>
    <definedName name="TRANCHE2" localSheetId="0">#REF!</definedName>
    <definedName name="TRANCHE2">#REF!</definedName>
    <definedName name="TRANCHE2LEFT" localSheetId="0">#REF!</definedName>
    <definedName name="TRANCHE2LEFT">#REF!</definedName>
    <definedName name="TRANCHE2TOP" localSheetId="0">#REF!</definedName>
    <definedName name="TRANCHE2TOP">#REF!</definedName>
    <definedName name="TRANCHE3" localSheetId="0">#REF!</definedName>
    <definedName name="TRANCHE3">#REF!</definedName>
    <definedName name="TRANCHE3LEFT" localSheetId="0">#REF!</definedName>
    <definedName name="TRANCHE3LEFT">#REF!</definedName>
    <definedName name="TRANCHE3TOP" localSheetId="0">#REF!</definedName>
    <definedName name="TRANCHE3TOP">#REF!</definedName>
    <definedName name="TRANCHEI" localSheetId="0">#REF!</definedName>
    <definedName name="TRANCHEI">#REF!</definedName>
    <definedName name="TRANCHEITOP" localSheetId="0">#REF!</definedName>
    <definedName name="TRANCHEITOP">#REF!</definedName>
    <definedName name="TRANCHILEFT" localSheetId="0">#REF!</definedName>
    <definedName name="TRANCHILEFT">#REF!</definedName>
    <definedName name="TRANSAC.COMPS" localSheetId="0">#REF!</definedName>
    <definedName name="TRANSAC.COMPS">#REF!</definedName>
    <definedName name="transformers" localSheetId="0">#REF!</definedName>
    <definedName name="transformers">#REF!</definedName>
    <definedName name="TransmissionTariffAltaiKzt">[24]Assumption!$E$56:$AV$56</definedName>
    <definedName name="TransportationDispatchKzt" localSheetId="0">#REF!</definedName>
    <definedName name="TransportationDispatchKzt">#REF!</definedName>
    <definedName name="Travel" localSheetId="0">'[120]Ком. расходы'!#REF!</definedName>
    <definedName name="Travel">'[120]Ком. расходы'!#REF!</definedName>
    <definedName name="traylights" localSheetId="0">#REF!</definedName>
    <definedName name="traylights">#REF!</definedName>
    <definedName name="traypowercable" localSheetId="0">#REF!</definedName>
    <definedName name="traypowercable">#REF!</definedName>
    <definedName name="TREE_INVEST" localSheetId="0">#REF!</definedName>
    <definedName name="TREE_INVEST">#REF!</definedName>
    <definedName name="Troy_oz" localSheetId="0">[121]Inputs!#REF!</definedName>
    <definedName name="Troy_oz">[122]Inputs!#REF!</definedName>
    <definedName name="ttt" localSheetId="0">#REF!</definedName>
    <definedName name="ttt">#REF!</definedName>
    <definedName name="tttttt" localSheetId="0">#REF!</definedName>
    <definedName name="tttttt">#REF!</definedName>
    <definedName name="tuf">[10]PDC_Worksheet!$E$102</definedName>
    <definedName name="TURNOVER" localSheetId="0">#REF!</definedName>
    <definedName name="TURNOVER">#REF!</definedName>
    <definedName name="TWEGRTFG" localSheetId="0">'[1]Cashflow Forecast Port'!#REF!</definedName>
    <definedName name="TWEGRTFG">'[1]Cashflow Forecast Port'!#REF!</definedName>
    <definedName name="TXNTot">'[5]P&amp;L CCI Detail'!$T$223</definedName>
    <definedName name="TXTot">'[5]P&amp;L CCI Detail'!$T$183</definedName>
    <definedName name="ty" localSheetId="0">#REF!</definedName>
    <definedName name="ty">#REF!</definedName>
    <definedName name="TYPE" localSheetId="0">#REF!</definedName>
    <definedName name="TYPE">#REF!</definedName>
    <definedName name="tyu" hidden="1">[14]Calc!$X$153:$X$313</definedName>
    <definedName name="u" localSheetId="0">#REF!</definedName>
    <definedName name="u">#REF!</definedName>
    <definedName name="U01U10" localSheetId="0">#REF!</definedName>
    <definedName name="U01U10">#REF!</definedName>
    <definedName name="U01U2" localSheetId="0">#REF!</definedName>
    <definedName name="U01U2">#REF!</definedName>
    <definedName name="UG_Grade">[48]Parameters!$F$71</definedName>
    <definedName name="UGMinCost">[48]Parameters!$F$78</definedName>
    <definedName name="ugot">[44]Master!$F$15</definedName>
    <definedName name="ugot2">[44]Master!$F$21</definedName>
    <definedName name="UGProd">[48]Parameters!$E$76</definedName>
    <definedName name="UGR" localSheetId="0">#REF!</definedName>
    <definedName name="UGR">#REF!</definedName>
    <definedName name="ugtt">[44]Master!$F$14,[44]Master!$F$16,[44]Master!$F$17:$F$17</definedName>
    <definedName name="uksales" localSheetId="0">#REF!</definedName>
    <definedName name="uksales">#REF!</definedName>
    <definedName name="uksales_currency" localSheetId="0">#REF!</definedName>
    <definedName name="uksales_currency">#REF!</definedName>
    <definedName name="uksalesusd" localSheetId="0">#REF!</definedName>
    <definedName name="uksalesusd">#REF!</definedName>
    <definedName name="Unconsol">[4]Unconsol!$A$1:$A$22</definedName>
    <definedName name="unhide" localSheetId="0">#REF!</definedName>
    <definedName name="unhide">#REF!</definedName>
    <definedName name="unit" localSheetId="0">#REF!</definedName>
    <definedName name="unit">#REF!</definedName>
    <definedName name="unit_no" localSheetId="0">#REF!</definedName>
    <definedName name="unit_no">#REF!</definedName>
    <definedName name="Unit_sw">'[26]#REF'!$B$123:$B$133</definedName>
    <definedName name="unitMeasurement">[123]Parameters!$C$6</definedName>
    <definedName name="UnitVarExp" localSheetId="0">'[2]Project Data'!#REF!</definedName>
    <definedName name="UnitVarExp">'[2]Project Data'!#REF!</definedName>
    <definedName name="Update_Price_Query" localSheetId="0">#REF!</definedName>
    <definedName name="Update_Price_Query">#REF!</definedName>
    <definedName name="upper" localSheetId="0">#REF!</definedName>
    <definedName name="upper">#REF!</definedName>
    <definedName name="ups" localSheetId="0">#REF!</definedName>
    <definedName name="ups">#REF!</definedName>
    <definedName name="USD">150.2</definedName>
    <definedName name="usd_end" localSheetId="0">'[118]X-rates'!#REF!</definedName>
    <definedName name="usd_end">'[118]X-rates'!#REF!</definedName>
    <definedName name="USD_rate">[27]Input!$C$4</definedName>
    <definedName name="usd_stg" localSheetId="0">#REF!</definedName>
    <definedName name="usd_stg">#REF!</definedName>
    <definedName name="USD_to_EUR_av">'[118]X-rates'!$B$3</definedName>
    <definedName name="USD_to_EUR_end">'[118]X-rates'!$B$4</definedName>
    <definedName name="USD_to_EUR_open">'[118]X-rates'!$B$2</definedName>
    <definedName name="USD2003avg">'[12]FX rates'!$B$5</definedName>
    <definedName name="USD2004avg">'[12]FX rates'!$B$4</definedName>
    <definedName name="USDend" localSheetId="0">'[118]X-rates'!#REF!</definedName>
    <definedName name="USDend">'[118]X-rates'!#REF!</definedName>
    <definedName name="USDIncreaseRatePercent" localSheetId="0">[25]Assumption!#REF!</definedName>
    <definedName name="USDIncreaseRatePercent">[25]Assumption!#REF!</definedName>
    <definedName name="USDLibor" localSheetId="0">[2]SHELL!#REF!</definedName>
    <definedName name="USDLibor">[2]SHELL!#REF!</definedName>
    <definedName name="Utilities">[23]Utilities!$C$13</definedName>
    <definedName name="UtilitiesKzt" localSheetId="0">[25]Assumption!#REF!</definedName>
    <definedName name="UtilitiesKzt">[25]Assumption!#REF!</definedName>
    <definedName name="uu" localSheetId="0">#REF!</definedName>
    <definedName name="uu">#REF!</definedName>
    <definedName name="v" localSheetId="0">#REF!</definedName>
    <definedName name="v">#REF!</definedName>
    <definedName name="V_1полугодия" localSheetId="0">#REF!</definedName>
    <definedName name="V_1полугодия">#REF!</definedName>
    <definedName name="v_hung" localSheetId="0">#REF!</definedName>
    <definedName name="v_hung">#REF!</definedName>
    <definedName name="V_kaz" localSheetId="0">#REF!</definedName>
    <definedName name="V_kaz">#REF!</definedName>
    <definedName name="V_план" localSheetId="0">#REF!</definedName>
    <definedName name="V_план">#REF!</definedName>
    <definedName name="V_план_год" localSheetId="0">#REF!</definedName>
    <definedName name="V_план_год">#REF!</definedName>
    <definedName name="V_план_кварт" localSheetId="0">#REF!</definedName>
    <definedName name="V_план_кварт">#REF!</definedName>
    <definedName name="V_план_кврт" localSheetId="0">#REF!</definedName>
    <definedName name="V_план_кврт">#REF!</definedName>
    <definedName name="V_факт" localSheetId="0">#REF!</definedName>
    <definedName name="V_факт">#REF!</definedName>
    <definedName name="V_факт_год" localSheetId="0">#REF!</definedName>
    <definedName name="V_факт_год">#REF!</definedName>
    <definedName name="V_факт_кварт" localSheetId="0">#REF!</definedName>
    <definedName name="V_факт_кварт">#REF!</definedName>
    <definedName name="VACUUM" localSheetId="0">#REF!</definedName>
    <definedName name="VACUUM">#REF!</definedName>
    <definedName name="VACUUM2" localSheetId="0">#REF!</definedName>
    <definedName name="VACUUM2">#REF!</definedName>
    <definedName name="vahta_nadbavka">[84]const!$E$48</definedName>
    <definedName name="VAL_SUM" localSheetId="0">#REF!</definedName>
    <definedName name="VAL_SUM">#REF!</definedName>
    <definedName name="ValDate" localSheetId="0">#REF!</definedName>
    <definedName name="ValDate">#REF!</definedName>
    <definedName name="VALUAT.SUMMARY" localSheetId="0">#REF!</definedName>
    <definedName name="VALUAT.SUMMARY">#REF!</definedName>
    <definedName name="valuation" localSheetId="0">#REF!</definedName>
    <definedName name="valuation">#REF!</definedName>
    <definedName name="ValuationDate" localSheetId="0">[52]Assumptions!$E$38</definedName>
    <definedName name="ValuationDate">[53]Assumptions!$E$38</definedName>
    <definedName name="VALUE" localSheetId="0">#REF!</definedName>
    <definedName name="VALUE">#REF!</definedName>
    <definedName name="valuedate">[124]curve!$C$1</definedName>
    <definedName name="Values_Entered" localSheetId="0">IF('приложение 5'!Loan_Amount*'приложение 5'!Interest_Rate*'приложение 5'!Loan_Years*'приложение 5'!Loan_Start&gt;0,1,0)</definedName>
    <definedName name="Values_Entered">IF([0]!Loan_Amount*[0]!Interest_Rate*[0]!Loan_Years*[0]!Loan_Start&gt;0,1,0)</definedName>
    <definedName name="VarEsc">'[26]#REF'!$G$31</definedName>
    <definedName name="VarFee" localSheetId="0">'[26]#REF'!#REF!</definedName>
    <definedName name="VarFee">'[26]#REF'!#REF!</definedName>
    <definedName name="varoandmcost" localSheetId="0">#REF!</definedName>
    <definedName name="varoandmcost">#REF!</definedName>
    <definedName name="VAT">16%</definedName>
    <definedName name="VAT_36">16%</definedName>
    <definedName name="VATforExportPercent">[24]Assumption!$E$186:$AV$186</definedName>
    <definedName name="VATforKazakhstanPercent">[24]Assumption!$E$183:$AV$183</definedName>
    <definedName name="VATonAdminFixedCostKzt" localSheetId="0">#REF!</definedName>
    <definedName name="VATonAdminFixedCostKzt">#REF!</definedName>
    <definedName name="VATonCoalPurchaseKzt" localSheetId="0">#REF!</definedName>
    <definedName name="VATonCoalPurchaseKzt">#REF!</definedName>
    <definedName name="VATonCoalTransportKzt" localSheetId="0">#REF!</definedName>
    <definedName name="VATonCoalTransportKzt">#REF!</definedName>
    <definedName name="VATonKazakhstanSalesKzt" localSheetId="0">#REF!</definedName>
    <definedName name="VATonKazakhstanSalesKzt">#REF!</definedName>
    <definedName name="VATonOperatFixedCostKxt" localSheetId="0">#REF!</definedName>
    <definedName name="VATonOperatFixedCostKxt">#REF!</definedName>
    <definedName name="VATonOperationalFixedCostsKzt" localSheetId="0">#REF!</definedName>
    <definedName name="VATonOperationalFixedCostsKzt">#REF!</definedName>
    <definedName name="VATonOtherOutsideCustSalesKzt" localSheetId="0">#REF!</definedName>
    <definedName name="VATonOtherOutsideCustSalesKzt">#REF!</definedName>
    <definedName name="VATonRussiaSalesKzt" localSheetId="0">#REF!</definedName>
    <definedName name="VATonRussiaSalesKzt">#REF!</definedName>
    <definedName name="VATonRussiaTraderSalesKzt" localSheetId="0">#REF!</definedName>
    <definedName name="VATonRussiaTraderSalesKzt">#REF!</definedName>
    <definedName name="VATonVariableCostsKzt" localSheetId="0">#REF!</definedName>
    <definedName name="VATonVariableCostsKzt">#REF!</definedName>
    <definedName name="vent">[103]Вентиляция!$G$173</definedName>
    <definedName name="VERSION" localSheetId="0">#REF!</definedName>
    <definedName name="VERSION">#REF!</definedName>
    <definedName name="Vessel1" localSheetId="0">#REF!</definedName>
    <definedName name="Vessel1">#REF!</definedName>
    <definedName name="VEVA" localSheetId="0">#REF!</definedName>
    <definedName name="VEVA">#REF!</definedName>
    <definedName name="VGR" localSheetId="0">#REF!</definedName>
    <definedName name="VGR">#REF!</definedName>
    <definedName name="Volume" localSheetId="0">#REF!</definedName>
    <definedName name="Volume">#REF!</definedName>
    <definedName name="VSA" localSheetId="0">#REF!</definedName>
    <definedName name="VSA">#REF!</definedName>
    <definedName name="VSP" localSheetId="0">#REF!</definedName>
    <definedName name="VSP">#REF!</definedName>
    <definedName name="vv" localSheetId="0">#REF!</definedName>
    <definedName name="vv">#REF!</definedName>
    <definedName name="w" localSheetId="0">#REF!</definedName>
    <definedName name="w">#REF!</definedName>
    <definedName name="w_2" localSheetId="0">[33]Проект2002!#REF!</definedName>
    <definedName name="w_2">[33]Проект2002!#REF!</definedName>
    <definedName name="w_3" localSheetId="0">[33]Проект2002!#REF!</definedName>
    <definedName name="w_3">[33]Проект2002!#REF!</definedName>
    <definedName name="w_36">'[111]Cost 99v98'!$S$11</definedName>
    <definedName name="wacc" localSheetId="0">[2]Outputs!#REF!</definedName>
    <definedName name="wacc">[2]Outputs!#REF!</definedName>
    <definedName name="wacdebt" localSheetId="0">[2]Outputs!#REF!</definedName>
    <definedName name="wacdebt">[2]Outputs!#REF!</definedName>
    <definedName name="Wage_Esc">'[26]#REF'!$G$27</definedName>
    <definedName name="warn1" localSheetId="0">#REF!</definedName>
    <definedName name="warn1">#REF!</definedName>
    <definedName name="warn2" localSheetId="0">#REF!</definedName>
    <definedName name="warn2">#REF!</definedName>
    <definedName name="WaterAbsorbitionByTheGroundKzt" localSheetId="0">#REF!</definedName>
    <definedName name="WaterAbsorbitionByTheGroundKzt">#REF!</definedName>
    <definedName name="WaterAbsorbitionByTheGroundM3">[24]Assumption!$E$125:$AV$125</definedName>
    <definedName name="WaterAbsorbtionCostKzt" localSheetId="0">#REF!</definedName>
    <definedName name="WaterAbsorbtionCostKzt">#REF!</definedName>
    <definedName name="WaterChemicalTreatmentCostKzt" localSheetId="0">#REF!</definedName>
    <definedName name="WaterChemicalTreatmentCostKzt">#REF!</definedName>
    <definedName name="WaterConsumptionTaxKzt" localSheetId="0">#REF!</definedName>
    <definedName name="WaterConsumptionTaxKzt">#REF!</definedName>
    <definedName name="WaterConsumptionTaxPerM3">[24]Assumption!$E$180:$AV$180</definedName>
    <definedName name="WaterEvaporationCostKzt" localSheetId="0">#REF!</definedName>
    <definedName name="WaterEvaporationCostKzt">#REF!</definedName>
    <definedName name="WaterPricePerM3">[24]Assumption!$E$120:$AV$120</definedName>
    <definedName name="WBS">[51]WBS!$A$4:$A$97</definedName>
    <definedName name="WC" localSheetId="0">#REF!</definedName>
    <definedName name="WC">#REF!</definedName>
    <definedName name="we" localSheetId="0" hidden="1">{#N/A,#N/A,FALSE,"Aging Summary";#N/A,#N/A,FALSE,"Ratio Analysis";#N/A,#N/A,FALSE,"Test 120 Day Accts";#N/A,#N/A,FALSE,"Tickmarks"}</definedName>
    <definedName name="we" hidden="1">{#N/A,#N/A,FALSE,"Aging Summary";#N/A,#N/A,FALSE,"Ratio Analysis";#N/A,#N/A,FALSE,"Test 120 Day Accts";#N/A,#N/A,FALSE,"Tickmarks"}</definedName>
    <definedName name="WEFRWS" localSheetId="0">#REF!</definedName>
    <definedName name="WEFRWS">#REF!</definedName>
    <definedName name="WEIGHT" localSheetId="0">#REF!</definedName>
    <definedName name="WEIGHT">#REF!</definedName>
    <definedName name="weight_compressoil" localSheetId="0">#REF!</definedName>
    <definedName name="weight_compressoil">#REF!</definedName>
    <definedName name="weight_diesel" localSheetId="0">[108]Const!#REF!</definedName>
    <definedName name="weight_diesel">[108]Const!#REF!</definedName>
    <definedName name="weight_gasoline" localSheetId="0">#REF!</definedName>
    <definedName name="weight_gasoline">#REF!</definedName>
    <definedName name="weight_hydrooil" localSheetId="0">#REF!</definedName>
    <definedName name="weight_hydrooil">#REF!</definedName>
    <definedName name="weight_inustroil" localSheetId="0">#REF!</definedName>
    <definedName name="weight_inustroil">#REF!</definedName>
    <definedName name="weight_kerosene" localSheetId="0">#REF!</definedName>
    <definedName name="weight_kerosene">#REF!</definedName>
    <definedName name="weight_motoroil">[125]Const!$E$7</definedName>
    <definedName name="weight_motoroil_imp" localSheetId="0">#REF!</definedName>
    <definedName name="weight_motoroil_imp">#REF!</definedName>
    <definedName name="weight_motoroil_rus" localSheetId="0">#REF!</definedName>
    <definedName name="weight_motoroil_rus">#REF!</definedName>
    <definedName name="weight_transoil" localSheetId="0">#REF!</definedName>
    <definedName name="weight_transoil">#REF!</definedName>
    <definedName name="WeightedAverCoalPriceKZTPerTon" localSheetId="0">#REF!</definedName>
    <definedName name="WeightedAverCoalPriceKZTPerTon">#REF!</definedName>
    <definedName name="WeightedAverCoalTransportKZTPerTon" localSheetId="0">#REF!</definedName>
    <definedName name="WeightedAverCoalTransportKZTPerTon">#REF!</definedName>
    <definedName name="wer" localSheetId="0">#REF!</definedName>
    <definedName name="wer">#REF!</definedName>
    <definedName name="whole_estimate" localSheetId="0">#REF!</definedName>
    <definedName name="whole_estimate">#REF!</definedName>
    <definedName name="whtonds" localSheetId="0">#REF!</definedName>
    <definedName name="whtonds">#REF!</definedName>
    <definedName name="WinterHR" localSheetId="0">'[74]Reference #''s'!#REF!</definedName>
    <definedName name="WinterHR">'[74]Reference #''s'!#REF!</definedName>
    <definedName name="WithholdingTax10Percent" localSheetId="0">#REF!</definedName>
    <definedName name="WithholdingTax10Percent">#REF!</definedName>
    <definedName name="WithholdingTax10PercentKzt" localSheetId="0">#REF!</definedName>
    <definedName name="WithholdingTax10PercentKzt">#REF!</definedName>
    <definedName name="WithholdingTax15PercentKzt" localSheetId="0">#REF!</definedName>
    <definedName name="WithholdingTax15PercentKzt">#REF!</definedName>
    <definedName name="WithHoldingTaxKzt">[24]Assumption!$E$177:$AV$177</definedName>
    <definedName name="WORKING" localSheetId="0">#REF!</definedName>
    <definedName name="WORKING">#REF!</definedName>
    <definedName name="wr"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5713phar." localSheetId="0" hidden="1">{#N/A,#N/A,FALSE,"SUM";#N/A,#N/A,FALSE,"M7A";#N/A,#N/A,FALSE,"S7A";#N/A,#N/A,FALSE,"M7B";#N/A,#N/A,FALSE,"S7B";#N/A,#N/A,FALSE,"M8A";#N/A,#N/A,FALSE,"S8A";#N/A,#N/A,FALSE,"M8B";#N/A,#N/A,FALSE,"S8B";#N/A,#N/A,FALSE,"M8C";#N/A,#N/A,FALSE,"S8C";#N/A,#N/A,FALSE,"MUTB";#N/A,#N/A,FALSE,"SUTB";#N/A,#N/A,FALSE,"M1A";#N/A,#N/A,FALSE,"S1A";#N/A,#N/A,FALSE,"M1B";#N/A,#N/A,FALSE,"S1B";#N/A,#N/A,FALSE,"MA08";#N/A,#N/A,FALSE,"SA08";#N/A,#N/A,FALSE,"MA04";#N/A,#N/A,FALSE,"SA04";#N/A,#N/A,FALSE,"MPFC";#N/A,#N/A,FALSE,"SPFC";#N/A,#N/A,FALSE,"MCB";#N/A,#N/A,FALSE,"SCB";#N/A,#N/A,FALSE,"MCPC";#N/A,#N/A,FALSE,"SCPC";#N/A,#N/A,FALSE,"MDTC";#N/A,#N/A,FALSE,"SDTC";#N/A,#N/A,FALSE,"MODC";#N/A,#N/A,FALSE,"SODC";#N/A,#N/A,FALSE,"MDB";#N/A,#N/A,FALSE,"SDB";#N/A,#N/A,FALSE,"SDB"}</definedName>
    <definedName name="wrn.5713phar." hidden="1">{#N/A,#N/A,FALSE,"SUM";#N/A,#N/A,FALSE,"M7A";#N/A,#N/A,FALSE,"S7A";#N/A,#N/A,FALSE,"M7B";#N/A,#N/A,FALSE,"S7B";#N/A,#N/A,FALSE,"M8A";#N/A,#N/A,FALSE,"S8A";#N/A,#N/A,FALSE,"M8B";#N/A,#N/A,FALSE,"S8B";#N/A,#N/A,FALSE,"M8C";#N/A,#N/A,FALSE,"S8C";#N/A,#N/A,FALSE,"MUTB";#N/A,#N/A,FALSE,"SUTB";#N/A,#N/A,FALSE,"M1A";#N/A,#N/A,FALSE,"S1A";#N/A,#N/A,FALSE,"M1B";#N/A,#N/A,FALSE,"S1B";#N/A,#N/A,FALSE,"MA08";#N/A,#N/A,FALSE,"SA08";#N/A,#N/A,FALSE,"MA04";#N/A,#N/A,FALSE,"SA04";#N/A,#N/A,FALSE,"MPFC";#N/A,#N/A,FALSE,"SPFC";#N/A,#N/A,FALSE,"MCB";#N/A,#N/A,FALSE,"SCB";#N/A,#N/A,FALSE,"MCPC";#N/A,#N/A,FALSE,"SCPC";#N/A,#N/A,FALSE,"MDTC";#N/A,#N/A,FALSE,"SDTC";#N/A,#N/A,FALSE,"MODC";#N/A,#N/A,FALSE,"SODC";#N/A,#N/A,FALSE,"MDB";#N/A,#N/A,FALSE,"SDB";#N/A,#N/A,FALSE,"SDB"}</definedName>
    <definedName name="wrn.AESreport."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ging._.and._.Trend._.Analisis2" localSheetId="0" hidden="1">{#N/A,#N/A,FALSE,"Aging Summary";#N/A,#N/A,FALSE,"Ratio Analysis";#N/A,#N/A,FALSE,"Test 120 Day Accts";#N/A,#N/A,FALSE,"Tickmarks"}</definedName>
    <definedName name="wrn.aging._.and._.Trend._.Analisis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localSheetId="0"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aging._and._.trend._analysis11123.." localSheetId="0" hidden="1">{#N/A,#N/A,FALSE,"Aging Summary";#N/A,#N/A,FALSE,"Ratio Analysis";#N/A,#N/A,FALSE,"Test 120 Day Accts";#N/A,#N/A,FALSE,"Tickmarks"}</definedName>
    <definedName name="wrn.aging._and._.trend._analysis11123.." hidden="1">{#N/A,#N/A,FALSE,"Aging Summary";#N/A,#N/A,FALSE,"Ratio Analysis";#N/A,#N/A,FALSE,"Test 120 Day Accts";#N/A,#N/A,FALSE,"Tickmarks"}</definedName>
    <definedName name="wrn.Annual._.Report." localSheetId="0" hidden="1">{"ARPandL",#N/A,FALSE,"Report Annual";"ARCashflow",#N/A,FALSE,"Report Annual";"ARBalanceSheet",#N/A,FALSE,"Report Annual";"ARRatios",#N/A,FALSE,"Report Annual"}</definedName>
    <definedName name="wrn.Annual._.Report." hidden="1">{"ARPandL",#N/A,FALSE,"Report Annual";"ARCashflow",#N/A,FALSE,"Report Annual";"ARBalanceSheet",#N/A,FALSE,"Report Annual";"ARRatios",#N/A,FALSE,"Report Annual"}</definedName>
    <definedName name="wrn.BOOK1.XLS." hidden="1">{#N/A,#N/A,FALSE,"Sheet1"}</definedName>
    <definedName name="wrn.Calculations."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Finance." localSheetId="0" hidden="1">{"Finance 1",#N/A,FALSE,"FINANCE.XLS";"Finance 2",#N/A,FALSE,"FINANCE.XLS";"Finance 3",#N/A,FALSE,"FINANCE.XLS";"Finance 4",#N/A,FALSE,"FINANCE.XLS";"Finance 5",#N/A,FALSE,"FINANCE.XLS";"Finance 6",#N/A,FALSE,"FINANCE.XLS";"Finance 7",#N/A,FALSE,"FINANCE.XLS";"Finance 8",#N/A,FALSE,"FINANCE.XLS"}</definedName>
    <definedName name="wrn.Finance." hidden="1">{"Finance 1",#N/A,FALSE,"FINANCE.XLS";"Finance 2",#N/A,FALSE,"FINANCE.XLS";"Finance 3",#N/A,FALSE,"FINANCE.XLS";"Finance 4",#N/A,FALSE,"FINANCE.XLS";"Finance 5",#N/A,FALSE,"FINANCE.XLS";"Finance 6",#N/A,FALSE,"FINANCE.XLS";"Finance 7",#N/A,FALSE,"FINANCE.XLS";"Finance 8",#N/A,FALSE,"FINANCE.XLS"}</definedName>
    <definedName name="wrn.FLUJO._.CAJA." localSheetId="0" hidden="1">{"FLUJO DE CAJA",#N/A,FALSE,"Hoja1";"ANEXOS FLUJO",#N/A,FALSE,"Hoja1"}</definedName>
    <definedName name="wrn.FLUJO._.CAJA." hidden="1">{"FLUJO DE CAJA",#N/A,FALSE,"Hoja1";"ANEXOS FLUJO",#N/A,FALSE,"Hoja1"}</definedName>
    <definedName name="wrn.GANANCIAS._.Y._.PERDIDAS." localSheetId="0" hidden="1">{"GAN.Y PERD.RESUMIDO",#N/A,FALSE,"Hoja1";"GAN.Y PERD.DETALLADO",#N/A,FALSE,"Hoja1"}</definedName>
    <definedName name="wrn.GANANCIAS._.Y._.PERDIDAS." hidden="1">{"GAN.Y PERD.RESUMIDO",#N/A,FALSE,"Hoja1";"GAN.Y PERD.DETALLADO",#N/A,FALSE,"Hoja1"}</definedName>
    <definedName name="wrn.Inputs." localSheetId="0" hidden="1">{"Inputs 1","Base",FALSE,"INPUTS";"Inputs 2","Base",FALSE,"INPUTS";"Inputs 3","Base",FALSE,"INPUTS";"Inputs 4","Base",FALSE,"INPUTS";"Inputs 5","Base",FALSE,"INPUTS"}</definedName>
    <definedName name="wrn.Inputs." hidden="1">{"Inputs 1","Base",FALSE,"INPUTS";"Inputs 2","Base",FALSE,"INPUTS";"Inputs 3","Base",FALSE,"INPUTS";"Inputs 4","Base",FALSE,"INPUTS";"Inputs 5","Base",FALSE,"INPUTS"}</definedName>
    <definedName name="wrn.pg98o2a111" localSheetId="0" hidden="1">{#N/A,#N/A,FALSE,"Supuestos";#N/A,#N/A,FALSE,"Totales";#N/A,#N/A,FALSE,"UTE TDF";#N/A,#N/A,FALSE,"C. AUSTRAL";#N/A,#N/A,FALSE,"L. ATRAVESADO";#N/A,#N/A,FALSE,"FERNANDEZ  ORO";#N/A,#N/A,FALSE,"PORTEZUELOS";#N/A,#N/A,FALSE,"25 MM";#N/A,#N/A,FALSE,"SAN ROQUE";#N/A,#N/A,FALSE,"A.  PICHANA"}</definedName>
    <definedName name="wrn.pg98o2a111" hidden="1">{#N/A,#N/A,FALSE,"Supuestos";#N/A,#N/A,FALSE,"Totales";#N/A,#N/A,FALSE,"UTE TDF";#N/A,#N/A,FALSE,"C. AUSTRAL";#N/A,#N/A,FALSE,"L. ATRAVESADO";#N/A,#N/A,FALSE,"FERNANDEZ  ORO";#N/A,#N/A,FALSE,"PORTEZUELOS";#N/A,#N/A,FALSE,"25 MM";#N/A,#N/A,FALSE,"SAN ROQUE";#N/A,#N/A,FALSE,"A.  PICHANA"}</definedName>
    <definedName name="wrn.pq98o2a." localSheetId="0" hidden="1">{#N/A,#N/A,FALSE,"Supuestos";#N/A,#N/A,FALSE,"Totales";#N/A,#N/A,FALSE,"UTE TDF";#N/A,#N/A,FALSE,"C. AUSTRAL";#N/A,#N/A,FALSE,"L. ATRAVESADO";#N/A,#N/A,FALSE,"FERNANDEZ  ORO";#N/A,#N/A,FALSE,"PORTEZUELOS";#N/A,#N/A,FALSE,"25 MM";#N/A,#N/A,FALSE,"SAN ROQUE";#N/A,#N/A,FALSE,"A.  PICHANA"}</definedName>
    <definedName name="wrn.pq98o2a." hidden="1">{#N/A,#N/A,FALSE,"Supuestos";#N/A,#N/A,FALSE,"Totales";#N/A,#N/A,FALSE,"UTE TDF";#N/A,#N/A,FALSE,"C. AUSTRAL";#N/A,#N/A,FALSE,"L. ATRAVESADO";#N/A,#N/A,FALSE,"FERNANDEZ  ORO";#N/A,#N/A,FALSE,"PORTEZUELOS";#N/A,#N/A,FALSE,"25 MM";#N/A,#N/A,FALSE,"SAN ROQUE";#N/A,#N/A,FALSE,"A.  PICHANA"}</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int." localSheetId="0" hidden="1">{#N/A,#N/A,FALSE,"Resid CPRIV";#N/A,#N/A,FALSE,"Comer_CPRIVKsum";#N/A,#N/A,FALSE,"General (2)";#N/A,#N/A,FALSE,"Oficial";#N/A,#N/A,FALSE,"Resumen";#N/A,#N/A,FALSE,"Escenarios"}</definedName>
    <definedName name="wrn.print." hidden="1">{#N/A,#N/A,FALSE,"Resid CPRIV";#N/A,#N/A,FALSE,"Comer_CPRIVKsum";#N/A,#N/A,FALSE,"General (2)";#N/A,#N/A,FALSE,"Oficial";#N/A,#N/A,FALSE,"Resumen";#N/A,#N/A,FALSE,"Escenarios"}</definedName>
    <definedName name="wrn.Print._.All._.A4." localSheetId="0" hidden="1">{"Valuation",#N/A,TRUE,"Valuation Summary";"Financial Statements",#N/A,TRUE,"Results";"Results",#N/A,TRUE,"Results";"Ratios",#N/A,TRUE,"Results";"P2 Summary",#N/A,TRUE,"Results";"Historical data",#N/A,TRUE,"Historical Data";"P1 Inputs",#N/A,TRUE,"Forecast Drivers";"P2 Inputs",#N/A,TRUE,"Forecast Drivers"}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localSheetId="0"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Results._.A4." localSheetId="0" hidden="1">{"Valuation",#N/A,TRUE,"Valuation Summary";"Financial Statements",#N/A,TRUE,"Results";"Results",#N/A,TRUE,"Results";"Ratios",#N/A,TRUE,"Results";"P2 Summary",#N/A,TRUE,"Results"}</definedName>
    <definedName name="wrn.Print._.Results._.A4." hidden="1">{"Valuation",#N/A,TRUE,"Valuation Summary";"Financial Statements",#N/A,TRUE,"Results";"Results",#N/A,TRUE,"Results";"Ratios",#N/A,TRUE,"Results";"P2 Summary",#N/A,TRUE,"Results"}</definedName>
    <definedName name="wrn.Print._.Results._.Letter." localSheetId="0" hidden="1">{"Valuation - Letter",#N/A,TRUE,"Valuation Summary";"Financial Statements - Letter",#N/A,TRUE,"Results";"Results - Letter",#N/A,TRUE,"Results";"Ratios - Letter",#N/A,TRUE,"Results";"P2 Summary - Letter",#N/A,TRUE,"Results"}</definedName>
    <definedName name="wrn.Print._.Results._.Letter." hidden="1">{"Valuation - Letter",#N/A,TRUE,"Valuation Summary";"Financial Statements - Letter",#N/A,TRUE,"Results";"Results - Letter",#N/A,TRUE,"Results";"Ratios - Letter",#N/A,TRUE,"Results";"P2 Summary - Letter",#N/A,TRUE,"Results"}</definedName>
    <definedName name="wrn.Report." localSheetId="0" hidden="1">{"Rep 1",#N/A,FALSE,"Reports";"Rep 2",#N/A,FALSE,"Reports";"Rep 3",#N/A,FALSE,"Reports";"Rep 4",#N/A,FALSE,"Reports"}</definedName>
    <definedName name="wrn.Report." hidden="1">{"Rep 1",#N/A,FALSE,"Reports";"Rep 2",#N/A,FALSE,"Reports";"Rep 3",#N/A,FALSE,"Reports";"Rep 4",#N/A,FALSE,"Reports"}</definedName>
    <definedName name="wrn.SALARIOS._.PRESUPUESTO." localSheetId="0" hidden="1">{"SALARIOS",#N/A,FALSE,"Hoja3";"SUELDOS EMPLEADOS",#N/A,FALSE,"Hoja4";"SUELDOS EJECUTIVOS",#N/A,FALSE,"Hoja5"}</definedName>
    <definedName name="wrn.SALARIOS._.PRESUPUESTO." hidden="1">{"SALARIOS",#N/A,FALSE,"Hoja3";"SUELDOS EMPLEADOS",#N/A,FALSE,"Hoja4";"SUELDOS EJECUTIVOS",#N/A,FALSE,"Hoja5"}</definedName>
    <definedName name="wrn.Потери." localSheetId="0" hidden="1">{#N/A,#N/A,TRUE,"ИсхМстржд";#N/A,#N/A,TRUE,"Исх-Центр";#N/A,#N/A,TRUE,"Исх-2рт ";#N/A,#N/A,TRUE,"Исх-2рт ";#N/A,#N/A,TRUE,"Исх-3рт";#N/A,#N/A,TRUE,"Вар1";#N/A,#N/A,TRUE,"Вар2";#N/A,#N/A,TRUE,"Вар2-блоки";#N/A,#N/A,TRUE,"В3-Центр";#N/A,#N/A,TRUE,"В3-2рт";#N/A,#N/A,TRUE,"В3-3рт"}</definedName>
    <definedName name="wrn.Потери." hidden="1">{#N/A,#N/A,TRUE,"ИсхМстржд";#N/A,#N/A,TRUE,"Исх-Центр";#N/A,#N/A,TRUE,"Исх-2рт ";#N/A,#N/A,TRUE,"Исх-2рт ";#N/A,#N/A,TRUE,"Исх-3рт";#N/A,#N/A,TRUE,"Вар1";#N/A,#N/A,TRUE,"Вар2";#N/A,#N/A,TRUE,"Вар2-блоки";#N/A,#N/A,TRUE,"В3-Центр";#N/A,#N/A,TRUE,"В3-2рт";#N/A,#N/A,TRUE,"В3-3рт"}</definedName>
    <definedName name="WSP">[112]Inputs!$F$37</definedName>
    <definedName name="WtdAvgPr">'[26]#REF'!$A$30:$IV$30</definedName>
    <definedName name="WtdCap">'[26]#REF'!$E$176:$X$176</definedName>
    <definedName name="ww" localSheetId="0" hidden="1">{"Rep 1",#N/A,FALSE,"Reports";"Rep 2",#N/A,FALSE,"Reports";"Rep 3",#N/A,FALSE,"Reports";"Rep 4",#N/A,FALSE,"Reports"}</definedName>
    <definedName name="ww" hidden="1">{"Rep 1",#N/A,FALSE,"Reports";"Rep 2",#N/A,FALSE,"Reports";"Rep 3",#N/A,FALSE,"Reports";"Rep 4",#N/A,FALSE,"Reports"}</definedName>
    <definedName name="X" localSheetId="0">#REF!</definedName>
    <definedName name="X">#REF!</definedName>
    <definedName name="xcd" localSheetId="0" hidden="1">[75]!header1-1 &amp; "." &amp; MAX(1,COUNTA(INDEX(#REF!,MATCH([75]!header1-1,#REF!,FALSE)):#REF!))</definedName>
    <definedName name="xcd" hidden="1">[75]!header1-1 &amp; "." &amp; MAX(1,COUNTA(INDEX(#REF!,MATCH([75]!header1-1,#REF!,FALSE)):#REF!))</definedName>
    <definedName name="XDVDSV" localSheetId="0">'[2]Op Assmp'!#REF!</definedName>
    <definedName name="XDVDSV">'[2]Op Assmp'!#REF!</definedName>
    <definedName name="XFCHGC" localSheetId="0">[15]SUMMARY!#REF!</definedName>
    <definedName name="XFCHGC">[15]SUMMARY!#REF!</definedName>
    <definedName name="xr" localSheetId="0">#REF!</definedName>
    <definedName name="xr">#REF!</definedName>
    <definedName name="XREF_COLUMN_1" hidden="1">'[126]VAT 2004'!#REF!</definedName>
    <definedName name="XREF_COLUMN_2" hidden="1">#REF!</definedName>
    <definedName name="XRefActiveRow" hidden="1">#REF!</definedName>
    <definedName name="XRefColumnsCount" hidden="1">2</definedName>
    <definedName name="XRefCopy1" hidden="1">'[126]VAT 2004'!#REF!</definedName>
    <definedName name="XRefCopy10" hidden="1">#REF!</definedName>
    <definedName name="xrefcopy100" hidden="1">#REF!</definedName>
    <definedName name="XRefCopy11" hidden="1">#REF!</definedName>
    <definedName name="XRefCopy11Row" hidden="1">#REF!</definedName>
    <definedName name="XRefCopy12" hidden="1">#REF!</definedName>
    <definedName name="XRefCopy12Row" hidden="1">[127]XREF!#REF!</definedName>
    <definedName name="XRefCopy13" hidden="1">#REF!</definedName>
    <definedName name="XRefCopy13Row" hidden="1">[127]XREF!#REF!</definedName>
    <definedName name="XRefCopy14" hidden="1">#REF!</definedName>
    <definedName name="XRefCopy14Row" hidden="1">[127]XREF!#REF!</definedName>
    <definedName name="XRefCopy15" hidden="1">#REF!</definedName>
    <definedName name="XRefCopy15Row" hidden="1">[127]XREF!#REF!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[127]XREF!#REF!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[127]XREF!#REF!</definedName>
    <definedName name="XRefCopy21" hidden="1">#REF!</definedName>
    <definedName name="XRefCopy21Row" hidden="1">#REF!</definedName>
    <definedName name="XRefCopy22" hidden="1">#REF!</definedName>
    <definedName name="XRefCopy23" hidden="1">#REF!</definedName>
    <definedName name="XRefCopy23Row" hidden="1">#REF!</definedName>
    <definedName name="XRefCopy24" hidden="1">#REF!</definedName>
    <definedName name="XRefCopy24Row" hidden="1">#REF!</definedName>
    <definedName name="XRefCopy25" hidden="1">#REF!</definedName>
    <definedName name="XRefCopy25Row"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8Row" hidden="1">[127]XREF!#REF!</definedName>
    <definedName name="XRefCopy2Row" hidden="1">#REF!</definedName>
    <definedName name="XRefCopy3" hidden="1">#REF!</definedName>
    <definedName name="XRefCopy3Row" hidden="1">[128]XREF!#REF!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[127]XREF!#REF!</definedName>
    <definedName name="XRefCopy7" hidden="1">#REF!</definedName>
    <definedName name="XRefCopy7Row" hidden="1">[127]XREF!#REF!</definedName>
    <definedName name="XRefCopy8" hidden="1">#REF!</definedName>
    <definedName name="XRefCopy8Row" hidden="1">[127]XREF!#REF!</definedName>
    <definedName name="XRefCopy9" hidden="1">#REF!</definedName>
    <definedName name="XRefCopy9Row" hidden="1">#REF!</definedName>
    <definedName name="XRefCopyRangeCount" hidden="1">1</definedName>
    <definedName name="XRefPaste1" hidden="1">#REF!</definedName>
    <definedName name="XRefPaste10" hidden="1">#REF!</definedName>
    <definedName name="XRefPaste11" hidden="1">#REF!</definedName>
    <definedName name="XRefPaste11Row" hidden="1">#REF!</definedName>
    <definedName name="XRefPaste16" hidden="1">#REF!</definedName>
    <definedName name="XRefPaste17" hidden="1">#REF!</definedName>
    <definedName name="XRefPaste18" hidden="1">#REF!</definedName>
    <definedName name="XRefPaste19" hidden="1">#REF!</definedName>
    <definedName name="XRefPaste1Row" hidden="1">#REF!</definedName>
    <definedName name="XRefPaste2" hidden="1">#REF!</definedName>
    <definedName name="XRefPaste20" hidden="1">#REF!</definedName>
    <definedName name="XRefPaste2Row" hidden="1">[128]XREF!#REF!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[129]XREF!#REF!</definedName>
    <definedName name="XRefPasteRangeCount" hidden="1">1</definedName>
    <definedName name="xx" localSheetId="0" hidden="1">{#N/A,#N/A,FALSE,"Aging Summary";#N/A,#N/A,FALSE,"Ratio Analysis";#N/A,#N/A,FALSE,"Test 120 Day Accts";#N/A,#N/A,FALSE,"Tickmarks"}</definedName>
    <definedName name="xx" hidden="1">{#N/A,#N/A,FALSE,"Aging Summary";#N/A,#N/A,FALSE,"Ratio Analysis";#N/A,#N/A,FALSE,"Test 120 Day Accts";#N/A,#N/A,FALSE,"Tickmarks"}</definedName>
    <definedName name="xxxx"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y" localSheetId="0">#REF!</definedName>
    <definedName name="y">#REF!</definedName>
    <definedName name="Y2002EkiCoalPriceKZTPerTon" localSheetId="0">[25]Assumption!#REF!</definedName>
    <definedName name="Y2002EkiCoalPriceKZTPerTon">[25]Assumption!#REF!</definedName>
    <definedName name="YAAPRCAP" localSheetId="0">'[1]Cashflow Forecast Port'!#REF!</definedName>
    <definedName name="YAAPRCAP">'[1]Cashflow Forecast Port'!#REF!</definedName>
    <definedName name="YAAPRCO" localSheetId="0">'[1]Cashflow Forecast Port'!#REF!</definedName>
    <definedName name="YAAPRCO">'[1]Cashflow Forecast Port'!#REF!</definedName>
    <definedName name="YAAPRCOAL" localSheetId="0">'[1]Cashflow Forecast Port'!#REF!</definedName>
    <definedName name="YAAPRCOAL">'[1]Cashflow Forecast Port'!#REF!</definedName>
    <definedName name="YAAPRDA">'[1]Cashflow Forecast Port'!$J$43:$J$43</definedName>
    <definedName name="YAAPRDEP">'[1]Cashflow Forecast Port'!$J$59:$J$59</definedName>
    <definedName name="YAAPREOS" localSheetId="0">'[1]Cashflow Forecast Port'!#REF!</definedName>
    <definedName name="YAAPREOS">'[1]Cashflow Forecast Port'!#REF!</definedName>
    <definedName name="YAAPREQ">'[1]Cashflow Forecast Port'!$J$53:$J$53</definedName>
    <definedName name="YAAPRIAT">'[1]Cashflow Forecast Port'!$J$48:$J$48</definedName>
    <definedName name="YAAPRIBIT">'[1]Cashflow Forecast Port'!$J$47:$J$47</definedName>
    <definedName name="YAAPRINT">'[1]Cashflow Forecast Port'!$J$44:$J$44</definedName>
    <definedName name="YAAPRISN">'[1]Cashflow Forecast Port'!$J$54:$J$54</definedName>
    <definedName name="YAAPRNETCONT">'[1]Cashflow Forecast Port'!$J$67:$J$67</definedName>
    <definedName name="YAAPRSTEAM" localSheetId="0">'[1]Cashflow Forecast Port'!#REF!</definedName>
    <definedName name="YAAPRSTEAM">'[1]Cashflow Forecast Port'!#REF!</definedName>
    <definedName name="YAAPRTAX">'[1]Cashflow Forecast Port'!$J$65:$J$65</definedName>
    <definedName name="YAAPRTO">'[1]Cashflow Forecast Port'!$J$45:$J$45</definedName>
    <definedName name="YAAPRWHEEL" localSheetId="0">'[1]Cashflow Forecast Port'!#REF!</definedName>
    <definedName name="YAAPRWHEEL">'[1]Cashflow Forecast Port'!#REF!</definedName>
    <definedName name="YAAUGCAP" localSheetId="0">'[1]Cashflow Forecast Port'!#REF!</definedName>
    <definedName name="YAAUGCAP">'[1]Cashflow Forecast Port'!#REF!</definedName>
    <definedName name="YAAUGCO" localSheetId="0">'[1]Cashflow Forecast Port'!#REF!</definedName>
    <definedName name="YAAUGCO">'[1]Cashflow Forecast Port'!#REF!</definedName>
    <definedName name="YAAUGCOAL" localSheetId="0">'[1]Cashflow Forecast Port'!#REF!</definedName>
    <definedName name="YAAUGCOAL">'[1]Cashflow Forecast Port'!#REF!</definedName>
    <definedName name="YAAUGDA">'[1]Cashflow Forecast Port'!$R$43:$R$43</definedName>
    <definedName name="YAAUGDEP">'[1]Cashflow Forecast Port'!$R$59:$R$59</definedName>
    <definedName name="YAAUGEOS" localSheetId="0">'[1]Cashflow Forecast Port'!#REF!</definedName>
    <definedName name="YAAUGEOS">'[1]Cashflow Forecast Port'!#REF!</definedName>
    <definedName name="YAAUGEQ">'[1]Cashflow Forecast Port'!$R$53:$R$53</definedName>
    <definedName name="YAAUGIAT">'[1]Cashflow Forecast Port'!$R$48:$R$48</definedName>
    <definedName name="YAAUGIBIT">'[1]Cashflow Forecast Port'!$R$47:$R$47</definedName>
    <definedName name="YAAUGINT">'[1]Cashflow Forecast Port'!$R$44:$R$44</definedName>
    <definedName name="YAAUGISN">'[1]Cashflow Forecast Port'!$R$54:$R$54</definedName>
    <definedName name="YAAUGNETCONT">'[1]Cashflow Forecast Port'!$R$67:$R$67</definedName>
    <definedName name="YAAUGSTEAM" localSheetId="0">'[1]Cashflow Forecast Port'!#REF!</definedName>
    <definedName name="YAAUGSTEAM">'[1]Cashflow Forecast Port'!#REF!</definedName>
    <definedName name="YAAUGTAX">'[1]Cashflow Forecast Port'!$R$65:$R$65</definedName>
    <definedName name="YAAUGTO">'[1]Cashflow Forecast Port'!$R$45:$R$45</definedName>
    <definedName name="YAAUGWHEEL" localSheetId="0">'[1]Cashflow Forecast Port'!#REF!</definedName>
    <definedName name="YAAUGWHEEL">'[1]Cashflow Forecast Port'!#REF!</definedName>
    <definedName name="YACOTISN">'[1]Cashflow Forecast Port'!$V$54:$V$54</definedName>
    <definedName name="YADECCAP" localSheetId="0">'[1]Cashflow Forecast Port'!#REF!</definedName>
    <definedName name="YADECCAP">'[1]Cashflow Forecast Port'!#REF!</definedName>
    <definedName name="YADECCO" localSheetId="0">'[1]Cashflow Forecast Port'!#REF!</definedName>
    <definedName name="YADECCO">'[1]Cashflow Forecast Port'!#REF!</definedName>
    <definedName name="YADECCOAL" localSheetId="0">'[1]Cashflow Forecast Port'!#REF!</definedName>
    <definedName name="YADECCOAL">'[1]Cashflow Forecast Port'!#REF!</definedName>
    <definedName name="YADECDA">'[1]Cashflow Forecast Port'!$Z$43:$Z$43</definedName>
    <definedName name="YADECDEP">'[1]Cashflow Forecast Port'!$Z$59:$Z$59</definedName>
    <definedName name="YADECEOS" localSheetId="0">'[1]Cashflow Forecast Port'!#REF!</definedName>
    <definedName name="YADECEOS">'[1]Cashflow Forecast Port'!#REF!</definedName>
    <definedName name="YADECEQ">'[1]Cashflow Forecast Port'!$Z$53:$Z$53</definedName>
    <definedName name="YADECIAT">'[1]Cashflow Forecast Port'!$Z$48:$Z$48</definedName>
    <definedName name="YADECIBIT">'[1]Cashflow Forecast Port'!$Z$47:$Z$47</definedName>
    <definedName name="YADECINT">'[1]Cashflow Forecast Port'!$Z$44:$Z$44</definedName>
    <definedName name="YADECISN">'[1]Cashflow Forecast Port'!$Z$54:$Z$54</definedName>
    <definedName name="YADECNETCONT">'[1]Cashflow Forecast Port'!$Z$67:$Z$67</definedName>
    <definedName name="YADECSTEAM" localSheetId="0">'[1]Cashflow Forecast Port'!#REF!</definedName>
    <definedName name="YADECSTEAM">'[1]Cashflow Forecast Port'!#REF!</definedName>
    <definedName name="YADECTAX">'[1]Cashflow Forecast Port'!$Z$65:$Z$65</definedName>
    <definedName name="YADECTO">'[1]Cashflow Forecast Port'!$Z$45:$Z$45</definedName>
    <definedName name="YADECWHEEL" localSheetId="0">'[1]Cashflow Forecast Port'!#REF!</definedName>
    <definedName name="YADECWHEEL">'[1]Cashflow Forecast Port'!#REF!</definedName>
    <definedName name="YAFEBCAP" localSheetId="0">'[1]Cashflow Forecast Port'!#REF!</definedName>
    <definedName name="YAFEBCAP">'[1]Cashflow Forecast Port'!#REF!</definedName>
    <definedName name="YAFEBCO" localSheetId="0">'[1]Cashflow Forecast Port'!#REF!</definedName>
    <definedName name="YAFEBCO">'[1]Cashflow Forecast Port'!#REF!</definedName>
    <definedName name="YAFEBCOAL" localSheetId="0">'[1]Cashflow Forecast Port'!#REF!</definedName>
    <definedName name="YAFEBCOAL">'[1]Cashflow Forecast Port'!#REF!</definedName>
    <definedName name="YAFEBDA">'[1]Cashflow Forecast Port'!$F$43:$F$43</definedName>
    <definedName name="YAFEBDEP">'[1]Cashflow Forecast Port'!$F$59:$F$59</definedName>
    <definedName name="YAFEBEOS" localSheetId="0">'[1]Cashflow Forecast Port'!#REF!</definedName>
    <definedName name="YAFEBEOS">'[1]Cashflow Forecast Port'!#REF!</definedName>
    <definedName name="YAFEBEQ">'[1]Cashflow Forecast Port'!$F$53:$F$53</definedName>
    <definedName name="YAFEBIAT">'[1]Cashflow Forecast Port'!$F$48:$F$48</definedName>
    <definedName name="YAFEBIBIT">'[1]Cashflow Forecast Port'!$F$47:$F$47</definedName>
    <definedName name="YAFEBINT">'[1]Cashflow Forecast Port'!$F$44:$F$44</definedName>
    <definedName name="YAFEBISN">'[1]Cashflow Forecast Port'!$F$54:$F$54</definedName>
    <definedName name="YAFEBNETCONT">'[1]Cashflow Forecast Port'!$F$67:$F$67</definedName>
    <definedName name="YAFEBSTEAM" localSheetId="0">'[1]Cashflow Forecast Port'!#REF!</definedName>
    <definedName name="YAFEBSTEAM">'[1]Cashflow Forecast Port'!#REF!</definedName>
    <definedName name="YAFEBTAX">'[1]Cashflow Forecast Port'!$F$65:$F$65</definedName>
    <definedName name="YAFEBTO">'[1]Cashflow Forecast Port'!$F$45:$F$45</definedName>
    <definedName name="YAFEBWHEEL" localSheetId="0">'[1]Cashflow Forecast Port'!#REF!</definedName>
    <definedName name="YAFEBWHEEL">'[1]Cashflow Forecast Port'!#REF!</definedName>
    <definedName name="YAGWAPR">'[1]Cashflow Forecast Port'!$J$49:$J$49</definedName>
    <definedName name="YAGWAUG">'[1]Cashflow Forecast Port'!$R$49:$R$49</definedName>
    <definedName name="YAGWFEB">'[1]Cashflow Forecast Port'!$F$49:$F$49</definedName>
    <definedName name="YAGWJAN">'[1]Cashflow Forecast Port'!$D$49:$D$49</definedName>
    <definedName name="YAGWJUL">'[1]Cashflow Forecast Port'!$P$49:$P$49</definedName>
    <definedName name="YAGWJUN">'[1]Cashflow Forecast Port'!$N$49:$N$49</definedName>
    <definedName name="YAGWMAR">'[1]Cashflow Forecast Port'!$H$49:$H$49</definedName>
    <definedName name="YAGWMAY">'[1]Cashflow Forecast Port'!$L$49:$L$49</definedName>
    <definedName name="YAISNAPR">'[1]Cashflow Forecast Port'!$J$51:$J$51</definedName>
    <definedName name="YAISNFEB">'[1]Cashflow Forecast Port'!$F$51:$F$51</definedName>
    <definedName name="YAISNJAN">'[1]Cashflow Forecast Port'!$D$51:$D$51</definedName>
    <definedName name="YAISNJUN">'[1]Cashflow Forecast Port'!$N$51:$N$51</definedName>
    <definedName name="YAISNMAR">'[1]Cashflow Forecast Port'!$H$51:$H$51</definedName>
    <definedName name="YAISNMAY">'[1]Cashflow Forecast Port'!$L$51:$L$51</definedName>
    <definedName name="YAJANCAP" localSheetId="0">'[1]Cashflow Forecast Port'!#REF!</definedName>
    <definedName name="YAJANCAP">'[1]Cashflow Forecast Port'!#REF!</definedName>
    <definedName name="YAJANCO" localSheetId="0">'[1]Cashflow Forecast Port'!#REF!</definedName>
    <definedName name="YAJANCO">'[1]Cashflow Forecast Port'!#REF!</definedName>
    <definedName name="YAJANCOAL" localSheetId="0">'[1]Cashflow Forecast Port'!#REF!</definedName>
    <definedName name="YAJANCOAL">'[1]Cashflow Forecast Port'!#REF!</definedName>
    <definedName name="YAJANDA">'[1]Cashflow Forecast Port'!$D$43:$D$43</definedName>
    <definedName name="YAJANDEP">'[1]Cashflow Forecast Port'!$D$59:$D$59</definedName>
    <definedName name="YAJANEOS" localSheetId="0">'[1]Cashflow Forecast Port'!#REF!</definedName>
    <definedName name="YAJANEOS">'[1]Cashflow Forecast Port'!#REF!</definedName>
    <definedName name="YAJANEQ">'[1]Cashflow Forecast Port'!$D$53:$D$53</definedName>
    <definedName name="YAJANIAT">'[1]Cashflow Forecast Port'!$D$48:$D$48</definedName>
    <definedName name="YAJANIBIT">'[1]Cashflow Forecast Port'!$D$47:$D$47</definedName>
    <definedName name="YAJANINT">'[1]Cashflow Forecast Port'!$D$44:$D$44</definedName>
    <definedName name="YAJANISN">'[1]Cashflow Forecast Port'!$D$54:$D$54</definedName>
    <definedName name="YAJANNETCONT">'[1]Cashflow Forecast Port'!$D$67:$D$67</definedName>
    <definedName name="YAJANSTEAM" localSheetId="0">'[1]Cashflow Forecast Port'!#REF!</definedName>
    <definedName name="YAJANSTEAM">'[1]Cashflow Forecast Port'!#REF!</definedName>
    <definedName name="YAJANTAX">'[1]Cashflow Forecast Port'!$D$65:$D$65</definedName>
    <definedName name="YAJANTO">'[1]Cashflow Forecast Port'!$D$45:$D$45</definedName>
    <definedName name="YAJANWHEEL" localSheetId="0">'[1]Cashflow Forecast Port'!#REF!</definedName>
    <definedName name="YAJANWHEEL">'[1]Cashflow Forecast Port'!#REF!</definedName>
    <definedName name="YAJULCAP" localSheetId="0">'[1]Cashflow Forecast Port'!#REF!</definedName>
    <definedName name="YAJULCAP">'[1]Cashflow Forecast Port'!#REF!</definedName>
    <definedName name="YAJULCO" localSheetId="0">'[1]Cashflow Forecast Port'!#REF!</definedName>
    <definedName name="YAJULCO">'[1]Cashflow Forecast Port'!#REF!</definedName>
    <definedName name="YAJULCOAL" localSheetId="0">'[1]Cashflow Forecast Port'!#REF!</definedName>
    <definedName name="YAJULCOAL">'[1]Cashflow Forecast Port'!#REF!</definedName>
    <definedName name="YAJULDA">'[1]Cashflow Forecast Port'!$P$43:$P$43</definedName>
    <definedName name="YAJULDEP">'[1]Cashflow Forecast Port'!$P$59:$P$59</definedName>
    <definedName name="YAJULEOS" localSheetId="0">'[1]Cashflow Forecast Port'!#REF!</definedName>
    <definedName name="YAJULEOS">'[1]Cashflow Forecast Port'!#REF!</definedName>
    <definedName name="YAJULEQ">'[1]Cashflow Forecast Port'!$P$53:$P$53</definedName>
    <definedName name="YAJULIAT">'[1]Cashflow Forecast Port'!$P$48:$P$48</definedName>
    <definedName name="YAJULIBIT">'[1]Cashflow Forecast Port'!$P$47:$P$47</definedName>
    <definedName name="YAJULINT">'[1]Cashflow Forecast Port'!$P$44:$P$44</definedName>
    <definedName name="YAJULISN">'[1]Cashflow Forecast Port'!$P$54:$P$54</definedName>
    <definedName name="YAJULNETCONT">'[1]Cashflow Forecast Port'!$P$67:$P$67</definedName>
    <definedName name="YAJULSTEAM" localSheetId="0">'[1]Cashflow Forecast Port'!#REF!</definedName>
    <definedName name="YAJULSTEAM">'[1]Cashflow Forecast Port'!#REF!</definedName>
    <definedName name="YAJULTAX">'[1]Cashflow Forecast Port'!$P$65:$P$65</definedName>
    <definedName name="YAJULTO">'[1]Cashflow Forecast Port'!$P$45:$P$45</definedName>
    <definedName name="YAJULWHEEL" localSheetId="0">'[1]Cashflow Forecast Port'!#REF!</definedName>
    <definedName name="YAJULWHEEL">'[1]Cashflow Forecast Port'!#REF!</definedName>
    <definedName name="YAJULYCOAL" localSheetId="0">'[1]Cashflow Forecast Port'!#REF!</definedName>
    <definedName name="YAJULYCOAL">'[1]Cashflow Forecast Port'!#REF!</definedName>
    <definedName name="YAJUNCAP" localSheetId="0">'[1]Cashflow Forecast Port'!#REF!</definedName>
    <definedName name="YAJUNCAP">'[1]Cashflow Forecast Port'!#REF!</definedName>
    <definedName name="YAJUNCO" localSheetId="0">'[1]Cashflow Forecast Port'!#REF!</definedName>
    <definedName name="YAJUNCO">'[1]Cashflow Forecast Port'!#REF!</definedName>
    <definedName name="YAJUNCOAL" localSheetId="0">'[1]Cashflow Forecast Port'!#REF!</definedName>
    <definedName name="YAJUNCOAL">'[1]Cashflow Forecast Port'!#REF!</definedName>
    <definedName name="YAJUNDA">'[1]Cashflow Forecast Port'!$N$43:$N$43</definedName>
    <definedName name="YAJUNDEP">'[1]Cashflow Forecast Port'!$N$59:$N$59</definedName>
    <definedName name="YAJUNEOS" localSheetId="0">'[1]Cashflow Forecast Port'!#REF!</definedName>
    <definedName name="YAJUNEOS">'[1]Cashflow Forecast Port'!#REF!</definedName>
    <definedName name="YAJUNEQ">'[1]Cashflow Forecast Port'!$N$53:$N$53</definedName>
    <definedName name="YAJUNIAT">'[1]Cashflow Forecast Port'!$N$48:$N$48</definedName>
    <definedName name="YAJUNIBIT">'[1]Cashflow Forecast Port'!$N$47:$N$47</definedName>
    <definedName name="YAJUNINT">'[1]Cashflow Forecast Port'!$N$44:$N$44</definedName>
    <definedName name="YAJUNISN">'[1]Cashflow Forecast Port'!$N$54:$N$54</definedName>
    <definedName name="YAJUNNETCONT">'[1]Cashflow Forecast Port'!$N$67:$N$67</definedName>
    <definedName name="YAJUNSTEAM" localSheetId="0">'[1]Cashflow Forecast Port'!#REF!</definedName>
    <definedName name="YAJUNSTEAM">'[1]Cashflow Forecast Port'!#REF!</definedName>
    <definedName name="YAJUNTAX">'[1]Cashflow Forecast Port'!$N$65:$N$65</definedName>
    <definedName name="YAJUNTO">'[1]Cashflow Forecast Port'!$N$45:$N$45</definedName>
    <definedName name="YAJUNWHEEL" localSheetId="0">'[1]Cashflow Forecast Port'!#REF!</definedName>
    <definedName name="YAJUNWHEEL">'[1]Cashflow Forecast Port'!#REF!</definedName>
    <definedName name="YAMARCAP" localSheetId="0">'[1]Cashflow Forecast Port'!#REF!</definedName>
    <definedName name="YAMARCAP">'[1]Cashflow Forecast Port'!#REF!</definedName>
    <definedName name="YAMARCO" localSheetId="0">'[1]Cashflow Forecast Port'!#REF!</definedName>
    <definedName name="YAMARCO">'[1]Cashflow Forecast Port'!#REF!</definedName>
    <definedName name="YAMARCOAL" localSheetId="0">'[1]Cashflow Forecast Port'!#REF!</definedName>
    <definedName name="YAMARCOAL">'[1]Cashflow Forecast Port'!#REF!</definedName>
    <definedName name="YAMARDA">'[1]Cashflow Forecast Port'!$H$43:$H$43</definedName>
    <definedName name="YAMARDEP">'[1]Cashflow Forecast Port'!$H$59:$H$59</definedName>
    <definedName name="YAMAREOS" localSheetId="0">'[1]Cashflow Forecast Port'!#REF!</definedName>
    <definedName name="YAMAREOS">'[1]Cashflow Forecast Port'!#REF!</definedName>
    <definedName name="YAMAREQ">'[1]Cashflow Forecast Port'!$H$53:$H$53</definedName>
    <definedName name="YAMARIAT">'[1]Cashflow Forecast Port'!$H$48:$H$48</definedName>
    <definedName name="YAMARIBIT">'[1]Cashflow Forecast Port'!$H$47:$H$47</definedName>
    <definedName name="YAMARINT">'[1]Cashflow Forecast Port'!$H$44:$H$44</definedName>
    <definedName name="YAMARISN">'[1]Cashflow Forecast Port'!$H$54:$H$54</definedName>
    <definedName name="YAMARNETCONT">'[1]Cashflow Forecast Port'!$H$67:$H$67</definedName>
    <definedName name="YAMARSTEAM" localSheetId="0">'[1]Cashflow Forecast Port'!#REF!</definedName>
    <definedName name="YAMARSTEAM">'[1]Cashflow Forecast Port'!#REF!</definedName>
    <definedName name="YAMARTAX">'[1]Cashflow Forecast Port'!$H$65:$H$65</definedName>
    <definedName name="YAMARTO">'[1]Cashflow Forecast Port'!$H$45:$H$45</definedName>
    <definedName name="YAMARWHEEL" localSheetId="0">'[1]Cashflow Forecast Port'!#REF!</definedName>
    <definedName name="YAMARWHEEL">'[1]Cashflow Forecast Port'!#REF!</definedName>
    <definedName name="YAMAYCAP" localSheetId="0">'[1]Cashflow Forecast Port'!#REF!</definedName>
    <definedName name="YAMAYCAP">'[1]Cashflow Forecast Port'!#REF!</definedName>
    <definedName name="YAMAYCO" localSheetId="0">'[1]Cashflow Forecast Port'!#REF!</definedName>
    <definedName name="YAMAYCO">'[1]Cashflow Forecast Port'!#REF!</definedName>
    <definedName name="YAMAYCOAL" localSheetId="0">'[1]Cashflow Forecast Port'!#REF!</definedName>
    <definedName name="YAMAYCOAL">'[1]Cashflow Forecast Port'!#REF!</definedName>
    <definedName name="YAMAYDA">'[1]Cashflow Forecast Port'!$L$43:$L$43</definedName>
    <definedName name="YAMAYDEP">'[1]Cashflow Forecast Port'!$L$59:$L$59</definedName>
    <definedName name="YAMAYEOS" localSheetId="0">'[1]Cashflow Forecast Port'!#REF!</definedName>
    <definedName name="YAMAYEOS">'[1]Cashflow Forecast Port'!#REF!</definedName>
    <definedName name="YAMAYEQ">'[1]Cashflow Forecast Port'!$L$53:$L$53</definedName>
    <definedName name="YAMAYIAT">'[1]Cashflow Forecast Port'!$L$48:$L$48</definedName>
    <definedName name="YAMAYIBIT">'[1]Cashflow Forecast Port'!$L$47:$L$47</definedName>
    <definedName name="YAMAYINT">'[1]Cashflow Forecast Port'!$L$44:$L$44</definedName>
    <definedName name="YAMAYISN">'[1]Cashflow Forecast Port'!$L$54:$L$54</definedName>
    <definedName name="YAMAYNETCONT">'[1]Cashflow Forecast Port'!$L$67:$L$67</definedName>
    <definedName name="YAMAYSTEAM" localSheetId="0">'[1]Cashflow Forecast Port'!#REF!</definedName>
    <definedName name="YAMAYSTEAM">'[1]Cashflow Forecast Port'!#REF!</definedName>
    <definedName name="YAMAYTAX">'[1]Cashflow Forecast Port'!$L$65:$L$65</definedName>
    <definedName name="YAMAYTO">'[1]Cashflow Forecast Port'!$L$45:$L$45</definedName>
    <definedName name="YAMAYWHEEL" localSheetId="0">'[1]Cashflow Forecast Port'!#REF!</definedName>
    <definedName name="YAMAYWHEEL">'[1]Cashflow Forecast Port'!#REF!</definedName>
    <definedName name="YAMIAPR">'[1]Cashflow Forecast Port'!$J$61:$J$61</definedName>
    <definedName name="YAMIAUG">'[1]Cashflow Forecast Port'!$R$61:$R$61</definedName>
    <definedName name="YAMIDEC">'[1]Cashflow Forecast Port'!$Z$61:$Z$61</definedName>
    <definedName name="YAMIFEB">'[1]Cashflow Forecast Port'!$F$61:$F$61</definedName>
    <definedName name="YAMIJAN">'[1]Cashflow Forecast Port'!$D$61:$D$61</definedName>
    <definedName name="YAMIJUL">'[1]Cashflow Forecast Port'!$P$61:$P$61</definedName>
    <definedName name="YAMIJUN">'[1]Cashflow Forecast Port'!$N$61:$N$61</definedName>
    <definedName name="YAMIMAR">'[1]Cashflow Forecast Port'!$H$61:$H$61</definedName>
    <definedName name="YAMIMAY">'[1]Cashflow Forecast Port'!$L$61:$L$61</definedName>
    <definedName name="YAMINOV">'[1]Cashflow Forecast Port'!$X$61:$X$61</definedName>
    <definedName name="YAMIOCT">'[1]Cashflow Forecast Port'!$V$61:$V$61</definedName>
    <definedName name="YAMISEP">'[1]Cashflow Forecast Port'!$T$61:$T$61</definedName>
    <definedName name="YANOVCAP" localSheetId="0">'[1]Cashflow Forecast Port'!#REF!</definedName>
    <definedName name="YANOVCAP">'[1]Cashflow Forecast Port'!#REF!</definedName>
    <definedName name="YANOVCO" localSheetId="0">'[1]Cashflow Forecast Port'!#REF!</definedName>
    <definedName name="YANOVCO">'[1]Cashflow Forecast Port'!#REF!</definedName>
    <definedName name="YANOVCOAL" localSheetId="0">'[1]Cashflow Forecast Port'!#REF!</definedName>
    <definedName name="YANOVCOAL">'[1]Cashflow Forecast Port'!#REF!</definedName>
    <definedName name="YANOVDA">'[1]Cashflow Forecast Port'!$X$43:$X$43</definedName>
    <definedName name="YANOVDEP">'[1]Cashflow Forecast Port'!$X$59:$X$59</definedName>
    <definedName name="YANOVEOS" localSheetId="0">'[1]Cashflow Forecast Port'!#REF!</definedName>
    <definedName name="YANOVEOS">'[1]Cashflow Forecast Port'!#REF!</definedName>
    <definedName name="YANOVEQ">'[1]Cashflow Forecast Port'!$X$53:$X$53</definedName>
    <definedName name="YANOVIAT">'[1]Cashflow Forecast Port'!$X$48:$X$48</definedName>
    <definedName name="YANOVIBIT">'[1]Cashflow Forecast Port'!$X$47:$X$47</definedName>
    <definedName name="YANOVINT">'[1]Cashflow Forecast Port'!$X$44:$X$44</definedName>
    <definedName name="YANOVISN">'[1]Cashflow Forecast Port'!$X$54:$X$54</definedName>
    <definedName name="YANOVNETCONT">'[1]Cashflow Forecast Port'!$X$67:$X$67</definedName>
    <definedName name="YANOVSTEAM" localSheetId="0">'[1]Cashflow Forecast Port'!#REF!</definedName>
    <definedName name="YANOVSTEAM">'[1]Cashflow Forecast Port'!#REF!</definedName>
    <definedName name="YANOVTAX">'[1]Cashflow Forecast Port'!$X$65:$X$65</definedName>
    <definedName name="YANOVTO">'[1]Cashflow Forecast Port'!$X$45:$X$45</definedName>
    <definedName name="YANOVWHEEL" localSheetId="0">'[1]Cashflow Forecast Port'!#REF!</definedName>
    <definedName name="YANOVWHEEL">'[1]Cashflow Forecast Port'!#REF!</definedName>
    <definedName name="YAOCTCAP" localSheetId="0">'[1]Cashflow Forecast Port'!#REF!</definedName>
    <definedName name="YAOCTCAP">'[1]Cashflow Forecast Port'!#REF!</definedName>
    <definedName name="YAOCTCO" localSheetId="0">'[1]Cashflow Forecast Port'!#REF!</definedName>
    <definedName name="YAOCTCO">'[1]Cashflow Forecast Port'!#REF!</definedName>
    <definedName name="YAOCTCOAL" localSheetId="0">'[1]Cashflow Forecast Port'!#REF!</definedName>
    <definedName name="YAOCTCOAL">'[1]Cashflow Forecast Port'!#REF!</definedName>
    <definedName name="YAOCTDA">'[1]Cashflow Forecast Port'!$V$43:$V$43</definedName>
    <definedName name="YAOCTDEP">'[1]Cashflow Forecast Port'!$V$59:$V$59</definedName>
    <definedName name="YAOCTEOS" localSheetId="0">'[1]Cashflow Forecast Port'!#REF!</definedName>
    <definedName name="YAOCTEOS">'[1]Cashflow Forecast Port'!#REF!</definedName>
    <definedName name="YAOCTEQ">'[1]Cashflow Forecast Port'!$V$53:$V$53</definedName>
    <definedName name="YAOCTIAT">'[1]Cashflow Forecast Port'!$V$48:$V$48</definedName>
    <definedName name="YAOCTIBIT">'[1]Cashflow Forecast Port'!$V$47:$V$47</definedName>
    <definedName name="YAOCTINT">'[1]Cashflow Forecast Port'!$V$44:$V$44</definedName>
    <definedName name="YAOCTISN">'[1]Cashflow Forecast Port'!$U$54:$U$54</definedName>
    <definedName name="YAOCTNETCONT">'[1]Cashflow Forecast Port'!$V$67:$V$67</definedName>
    <definedName name="YAOCTSTEAM" localSheetId="0">'[1]Cashflow Forecast Port'!#REF!</definedName>
    <definedName name="YAOCTSTEAM">'[1]Cashflow Forecast Port'!#REF!</definedName>
    <definedName name="YAOCTTAX">'[1]Cashflow Forecast Port'!$V$65:$V$65</definedName>
    <definedName name="YAOCTTO">'[1]Cashflow Forecast Port'!$V$45:$V$45</definedName>
    <definedName name="YAOCTWHEEL" localSheetId="0">'[1]Cashflow Forecast Port'!#REF!</definedName>
    <definedName name="YAOCTWHEEL">'[1]Cashflow Forecast Port'!#REF!</definedName>
    <definedName name="YASEPCAP" localSheetId="0">'[1]Cashflow Forecast Port'!#REF!</definedName>
    <definedName name="YASEPCAP">'[1]Cashflow Forecast Port'!#REF!</definedName>
    <definedName name="YASEPCO" localSheetId="0">'[1]Cashflow Forecast Port'!#REF!</definedName>
    <definedName name="YASEPCO">'[1]Cashflow Forecast Port'!#REF!</definedName>
    <definedName name="YASEPCOAL" localSheetId="0">'[1]Cashflow Forecast Port'!#REF!</definedName>
    <definedName name="YASEPCOAL">'[1]Cashflow Forecast Port'!#REF!</definedName>
    <definedName name="YASEPDA">'[1]Cashflow Forecast Port'!$T$43:$T$43</definedName>
    <definedName name="YASEPDEP">'[1]Cashflow Forecast Port'!$T$59:$T$59</definedName>
    <definedName name="YASEPEOS" localSheetId="0">'[1]Cashflow Forecast Port'!#REF!</definedName>
    <definedName name="YASEPEOS">'[1]Cashflow Forecast Port'!#REF!</definedName>
    <definedName name="YASEPEQ">'[1]Cashflow Forecast Port'!$T$53:$T$53</definedName>
    <definedName name="YASEPIAT">'[1]Cashflow Forecast Port'!$T$48:$T$48</definedName>
    <definedName name="YASEPIBIT">'[1]Cashflow Forecast Port'!$T$47:$T$47</definedName>
    <definedName name="YASEPINT">'[1]Cashflow Forecast Port'!$T$44:$T$44</definedName>
    <definedName name="YASEPISN">'[1]Cashflow Forecast Port'!$T$54:$T$54</definedName>
    <definedName name="YASEPNETCONT">'[1]Cashflow Forecast Port'!$T$67:$T$67</definedName>
    <definedName name="YASEPSTEAM" localSheetId="0">'[1]Cashflow Forecast Port'!#REF!</definedName>
    <definedName name="YASEPSTEAM">'[1]Cashflow Forecast Port'!#REF!</definedName>
    <definedName name="YASEPTAX">'[1]Cashflow Forecast Port'!$T$65:$T$65</definedName>
    <definedName name="YASEPTO">'[1]Cashflow Forecast Port'!$T$45:$T$45</definedName>
    <definedName name="YASEPWHEEL" localSheetId="0">'[1]Cashflow Forecast Port'!#REF!</definedName>
    <definedName name="YASEPWHEEL">'[1]Cashflow Forecast Port'!#REF!</definedName>
    <definedName name="YBAPRBANKINT" localSheetId="0">'[1]Cashflow Forecast Port'!#REF!</definedName>
    <definedName name="YBAPRBANKINT">'[1]Cashflow Forecast Port'!#REF!</definedName>
    <definedName name="YBAPRCAP">'[1]Cashflow Forecast Port'!$J$8:$J$8</definedName>
    <definedName name="YBAPRCO">'[1]Cashflow Forecast Port'!$J$21:$J$21</definedName>
    <definedName name="YBAPRCOAL">'[1]Cashflow Forecast Port'!$J$15:$J$15</definedName>
    <definedName name="YBAPRDA">'[1]Cashflow Forecast Port'!$J$26:$J$26</definedName>
    <definedName name="YBAPRDEP" localSheetId="0">'[1]Cashflow Forecast Port'!#REF!</definedName>
    <definedName name="YBAPRDEP">'[1]Cashflow Forecast Port'!#REF!</definedName>
    <definedName name="YBAPREOS" localSheetId="0">'[1]Cashflow Forecast Port'!#REF!</definedName>
    <definedName name="YBAPREOS">'[1]Cashflow Forecast Port'!#REF!</definedName>
    <definedName name="YBAPREQ" localSheetId="0">'[1]Cashflow Forecast Port'!#REF!</definedName>
    <definedName name="YBAPREQ">'[1]Cashflow Forecast Port'!#REF!</definedName>
    <definedName name="YBAPRIAT" localSheetId="0">'[1]Cashflow Forecast Port'!#REF!</definedName>
    <definedName name="YBAPRIAT">'[1]Cashflow Forecast Port'!#REF!</definedName>
    <definedName name="YBAPRIBIT">'[1]Cashflow Forecast Port'!$J$33:$J$33</definedName>
    <definedName name="YBAPRINT">'[1]Cashflow Forecast Port'!$J$31:$J$31</definedName>
    <definedName name="YBAPRNETCONT" localSheetId="0">'[1]Cashflow Forecast Port'!#REF!</definedName>
    <definedName name="YBAPRNETCONT">'[1]Cashflow Forecast Port'!#REF!</definedName>
    <definedName name="YBAPRSTEAM" localSheetId="0">'[1]Cashflow Forecast Port'!#REF!</definedName>
    <definedName name="YBAPRSTEAM">'[1]Cashflow Forecast Port'!#REF!</definedName>
    <definedName name="YBAPRTAX" localSheetId="0">'[1]Cashflow Forecast Port'!#REF!</definedName>
    <definedName name="YBAPRTAX">'[1]Cashflow Forecast Port'!#REF!</definedName>
    <definedName name="YBAPRTO">'[1]Cashflow Forecast Port'!$J$20:$J$20</definedName>
    <definedName name="YBAPRWHEEL">'[1]Cashflow Forecast Port'!$J$18:$J$18</definedName>
    <definedName name="YBAUGBANKINT" localSheetId="0">'[1]Cashflow Forecast Port'!#REF!</definedName>
    <definedName name="YBAUGBANKINT">'[1]Cashflow Forecast Port'!#REF!</definedName>
    <definedName name="YBAUGCAP">'[1]Cashflow Forecast Port'!$R$8:$R$8</definedName>
    <definedName name="YBAUGCO">'[1]Cashflow Forecast Port'!$R$21:$R$21</definedName>
    <definedName name="YBAUGCOAL">'[1]Cashflow Forecast Port'!$R$15:$R$15</definedName>
    <definedName name="YBAUGDA">'[1]Cashflow Forecast Port'!$R$26:$R$26</definedName>
    <definedName name="YBAUGDEP" localSheetId="0">'[1]Cashflow Forecast Port'!#REF!</definedName>
    <definedName name="YBAUGDEP">'[1]Cashflow Forecast Port'!#REF!</definedName>
    <definedName name="YBAUGEOS" localSheetId="0">'[1]Cashflow Forecast Port'!#REF!</definedName>
    <definedName name="YBAUGEOS">'[1]Cashflow Forecast Port'!#REF!</definedName>
    <definedName name="YBAUGEQ" localSheetId="0">'[1]Cashflow Forecast Port'!#REF!</definedName>
    <definedName name="YBAUGEQ">'[1]Cashflow Forecast Port'!#REF!</definedName>
    <definedName name="YBAUGIAT" localSheetId="0">'[1]Cashflow Forecast Port'!#REF!</definedName>
    <definedName name="YBAUGIAT">'[1]Cashflow Forecast Port'!#REF!</definedName>
    <definedName name="YBAUGIBIT">'[1]Cashflow Forecast Port'!$R$33:$R$33</definedName>
    <definedName name="YBAUGINT">'[1]Cashflow Forecast Port'!$R$31:$R$31</definedName>
    <definedName name="YBAUGNETCONT" localSheetId="0">'[1]Cashflow Forecast Port'!#REF!</definedName>
    <definedName name="YBAUGNETCONT">'[1]Cashflow Forecast Port'!#REF!</definedName>
    <definedName name="YBAUGSTEAM" localSheetId="0">'[1]Cashflow Forecast Port'!#REF!</definedName>
    <definedName name="YBAUGSTEAM">'[1]Cashflow Forecast Port'!#REF!</definedName>
    <definedName name="YBAUGTAX" localSheetId="0">'[1]Cashflow Forecast Port'!#REF!</definedName>
    <definedName name="YBAUGTAX">'[1]Cashflow Forecast Port'!#REF!</definedName>
    <definedName name="YBAUGWHEEL">'[1]Cashflow Forecast Port'!$R$18:$R$18</definedName>
    <definedName name="YBDECBANKINT" localSheetId="0">'[1]Cashflow Forecast Port'!#REF!</definedName>
    <definedName name="YBDECBANKINT">'[1]Cashflow Forecast Port'!#REF!</definedName>
    <definedName name="YBDECCAP">'[1]Cashflow Forecast Port'!$Z$8:$Z$8</definedName>
    <definedName name="YBDECCO">'[1]Cashflow Forecast Port'!$Z$21:$Z$21</definedName>
    <definedName name="YBDECCOAL">'[1]Cashflow Forecast Port'!$Z$15:$Z$15</definedName>
    <definedName name="YBDECDA">'[1]Cashflow Forecast Port'!$Z$26:$Z$26</definedName>
    <definedName name="YBDECDEP" localSheetId="0">'[1]Cashflow Forecast Port'!#REF!</definedName>
    <definedName name="YBDECDEP">'[1]Cashflow Forecast Port'!#REF!</definedName>
    <definedName name="YBDECEOS" localSheetId="0">'[1]Cashflow Forecast Port'!#REF!</definedName>
    <definedName name="YBDECEOS">'[1]Cashflow Forecast Port'!#REF!</definedName>
    <definedName name="YBDECEQ" localSheetId="0">'[1]Cashflow Forecast Port'!#REF!</definedName>
    <definedName name="YBDECEQ">'[1]Cashflow Forecast Port'!#REF!</definedName>
    <definedName name="YBDECGW" localSheetId="0">'[1]Cashflow Forecast Port'!#REF!</definedName>
    <definedName name="YBDECGW">'[1]Cashflow Forecast Port'!#REF!</definedName>
    <definedName name="YBDECIAT" localSheetId="0">'[1]Cashflow Forecast Port'!#REF!</definedName>
    <definedName name="YBDECIAT">'[1]Cashflow Forecast Port'!#REF!</definedName>
    <definedName name="YBDECIBIT">'[1]Cashflow Forecast Port'!$Z$33:$Z$33</definedName>
    <definedName name="YBDECINT">'[1]Cashflow Forecast Port'!$Z$31:$Z$31</definedName>
    <definedName name="YBDECISN" localSheetId="0">'[1]Cashflow Forecast Port'!#REF!</definedName>
    <definedName name="YBDECISN">'[1]Cashflow Forecast Port'!#REF!</definedName>
    <definedName name="YBDECNETCONT" localSheetId="0">'[1]Cashflow Forecast Port'!#REF!</definedName>
    <definedName name="YBDECNETCONT">'[1]Cashflow Forecast Port'!#REF!</definedName>
    <definedName name="YBDECSTEAM" localSheetId="0">'[1]Cashflow Forecast Port'!#REF!</definedName>
    <definedName name="YBDECSTEAM">'[1]Cashflow Forecast Port'!#REF!</definedName>
    <definedName name="YBDECTAX" localSheetId="0">'[1]Cashflow Forecast Port'!#REF!</definedName>
    <definedName name="YBDECTAX">'[1]Cashflow Forecast Port'!#REF!</definedName>
    <definedName name="YBDECWHEEL">'[1]Cashflow Forecast Port'!$Z$18:$Z$18</definedName>
    <definedName name="YBFEBBANKINT" localSheetId="0">'[1]Cashflow Forecast Port'!#REF!</definedName>
    <definedName name="YBFEBBANKINT">'[1]Cashflow Forecast Port'!#REF!</definedName>
    <definedName name="YBFEBCAP">'[1]Cashflow Forecast Port'!$F$8:$F$8</definedName>
    <definedName name="YBFEBCO">'[1]Cashflow Forecast Port'!$F$21:$F$21</definedName>
    <definedName name="YBFEBCOAL">'[1]Cashflow Forecast Port'!$F$15:$F$15</definedName>
    <definedName name="YBFEBDA">'[1]Cashflow Forecast Port'!$F$26:$F$26</definedName>
    <definedName name="YBFEBDEP" localSheetId="0">'[1]Cashflow Forecast Port'!#REF!</definedName>
    <definedName name="YBFEBDEP">'[1]Cashflow Forecast Port'!#REF!</definedName>
    <definedName name="YBFEBEOS" localSheetId="0">'[1]Cashflow Forecast Port'!#REF!</definedName>
    <definedName name="YBFEBEOS">'[1]Cashflow Forecast Port'!#REF!</definedName>
    <definedName name="YBFEBEQ" localSheetId="0">'[1]Cashflow Forecast Port'!#REF!</definedName>
    <definedName name="YBFEBEQ">'[1]Cashflow Forecast Port'!#REF!</definedName>
    <definedName name="YBFEBIAT" localSheetId="0">'[1]Cashflow Forecast Port'!#REF!</definedName>
    <definedName name="YBFEBIAT">'[1]Cashflow Forecast Port'!#REF!</definedName>
    <definedName name="YBFEBIBIT">'[1]Cashflow Forecast Port'!$F$33:$F$33</definedName>
    <definedName name="YBFEBINT">'[1]Cashflow Forecast Port'!$F$31:$F$31</definedName>
    <definedName name="YBFEBNETCONT" localSheetId="0">'[1]Cashflow Forecast Port'!#REF!</definedName>
    <definedName name="YBFEBNETCONT">'[1]Cashflow Forecast Port'!#REF!</definedName>
    <definedName name="YBFEBSTEAM" localSheetId="0">'[1]Cashflow Forecast Port'!#REF!</definedName>
    <definedName name="YBFEBSTEAM">'[1]Cashflow Forecast Port'!#REF!</definedName>
    <definedName name="YBFEBTAX" localSheetId="0">'[1]Cashflow Forecast Port'!#REF!</definedName>
    <definedName name="YBFEBTAX">'[1]Cashflow Forecast Port'!#REF!</definedName>
    <definedName name="YBFEBTO">'[1]Cashflow Forecast Port'!$F$20:$F$20</definedName>
    <definedName name="YBFEBWHEEL">'[1]Cashflow Forecast Port'!$F$18:$F$18</definedName>
    <definedName name="YBISNAPR" localSheetId="0">'[1]Cashflow Forecast Port'!#REF!</definedName>
    <definedName name="YBISNAPR">'[1]Cashflow Forecast Port'!#REF!</definedName>
    <definedName name="YBISNAUG" localSheetId="0">'[1]Cashflow Forecast Port'!#REF!</definedName>
    <definedName name="YBISNAUG">'[1]Cashflow Forecast Port'!#REF!</definedName>
    <definedName name="YBISNDEC" localSheetId="0">'[1]Cashflow Forecast Port'!#REF!</definedName>
    <definedName name="YBISNDEC">'[1]Cashflow Forecast Port'!#REF!</definedName>
    <definedName name="YBISNFEB" localSheetId="0">'[1]Cashflow Forecast Port'!#REF!</definedName>
    <definedName name="YBISNFEB">'[1]Cashflow Forecast Port'!#REF!</definedName>
    <definedName name="YBISNJAN" localSheetId="0">'[1]Cashflow Forecast Port'!#REF!</definedName>
    <definedName name="YBISNJAN">'[1]Cashflow Forecast Port'!#REF!</definedName>
    <definedName name="YBISNJUL" localSheetId="0">'[1]Cashflow Forecast Port'!#REF!</definedName>
    <definedName name="YBISNJUL">'[1]Cashflow Forecast Port'!#REF!</definedName>
    <definedName name="YBISNJUN" localSheetId="0">'[1]Cashflow Forecast Port'!#REF!</definedName>
    <definedName name="YBISNJUN">'[1]Cashflow Forecast Port'!#REF!</definedName>
    <definedName name="YBISNMAR" localSheetId="0">'[1]Cashflow Forecast Port'!#REF!</definedName>
    <definedName name="YBISNMAR">'[1]Cashflow Forecast Port'!#REF!</definedName>
    <definedName name="YBISNMAY" localSheetId="0">'[1]Cashflow Forecast Port'!#REF!</definedName>
    <definedName name="YBISNMAY">'[1]Cashflow Forecast Port'!#REF!</definedName>
    <definedName name="YBISNNOV" localSheetId="0">'[1]Cashflow Forecast Port'!#REF!</definedName>
    <definedName name="YBISNNOV">'[1]Cashflow Forecast Port'!#REF!</definedName>
    <definedName name="YBISNOCT" localSheetId="0">'[1]Cashflow Forecast Port'!#REF!</definedName>
    <definedName name="YBISNOCT">'[1]Cashflow Forecast Port'!#REF!</definedName>
    <definedName name="YBISNSEP" localSheetId="0">'[1]Cashflow Forecast Port'!#REF!</definedName>
    <definedName name="YBISNSEP">'[1]Cashflow Forecast Port'!#REF!</definedName>
    <definedName name="YBJANBANKINT" localSheetId="0">'[1]Cashflow Forecast Port'!#REF!</definedName>
    <definedName name="YBJANBANKINT">'[1]Cashflow Forecast Port'!#REF!</definedName>
    <definedName name="YBJANCAP">'[1]Cashflow Forecast Port'!$D$8:$D$8</definedName>
    <definedName name="YBJANCO">'[1]Cashflow Forecast Port'!$D$21:$D$21</definedName>
    <definedName name="YBJANCOAL">'[1]Cashflow Forecast Port'!$D$15:$D$15</definedName>
    <definedName name="YBJANDA">'[1]Cashflow Forecast Port'!$D$26:$D$26</definedName>
    <definedName name="YBJANDEP" localSheetId="0">'[1]Cashflow Forecast Port'!#REF!</definedName>
    <definedName name="YBJANDEP">'[1]Cashflow Forecast Port'!#REF!</definedName>
    <definedName name="YBJANEOS" localSheetId="0">'[1]Cashflow Forecast Port'!#REF!</definedName>
    <definedName name="YBJANEOS">'[1]Cashflow Forecast Port'!#REF!</definedName>
    <definedName name="YBJANEQ" localSheetId="0">'[1]Cashflow Forecast Port'!#REF!</definedName>
    <definedName name="YBJANEQ">'[1]Cashflow Forecast Port'!#REF!</definedName>
    <definedName name="YBJANIAT" localSheetId="0">'[1]Cashflow Forecast Port'!#REF!</definedName>
    <definedName name="YBJANIAT">'[1]Cashflow Forecast Port'!#REF!</definedName>
    <definedName name="YBJANIBIT">'[1]Cashflow Forecast Port'!$D$33:$D$33</definedName>
    <definedName name="YBJANINT">'[1]Cashflow Forecast Port'!$D$31:$D$31</definedName>
    <definedName name="YBJANNETCONT" localSheetId="0">'[1]Cashflow Forecast Port'!#REF!</definedName>
    <definedName name="YBJANNETCONT">'[1]Cashflow Forecast Port'!#REF!</definedName>
    <definedName name="YBJANSTEAM" localSheetId="0">'[1]Cashflow Forecast Port'!#REF!</definedName>
    <definedName name="YBJANSTEAM">'[1]Cashflow Forecast Port'!#REF!</definedName>
    <definedName name="YBJANTAX" localSheetId="0">'[1]Cashflow Forecast Port'!#REF!</definedName>
    <definedName name="YBJANTAX">'[1]Cashflow Forecast Port'!#REF!</definedName>
    <definedName name="YBJANTO">'[1]Cashflow Forecast Port'!$D$20:$D$20</definedName>
    <definedName name="YBJANWHEEL">'[1]Cashflow Forecast Port'!$D$18:$D$18</definedName>
    <definedName name="YBJULBANKINT" localSheetId="0">'[1]Cashflow Forecast Port'!#REF!</definedName>
    <definedName name="YBJULBANKINT">'[1]Cashflow Forecast Port'!#REF!</definedName>
    <definedName name="YBJULCAP">'[1]Cashflow Forecast Port'!$P$8:$P$8</definedName>
    <definedName name="YBJULCO">'[1]Cashflow Forecast Port'!$P$21:$P$21</definedName>
    <definedName name="YBJULCOAL">'[1]Cashflow Forecast Port'!$P$15:$P$15</definedName>
    <definedName name="YBJULDA">'[1]Cashflow Forecast Port'!$P$26:$P$26</definedName>
    <definedName name="YBJULDEP" localSheetId="0">'[1]Cashflow Forecast Port'!#REF!</definedName>
    <definedName name="YBJULDEP">'[1]Cashflow Forecast Port'!#REF!</definedName>
    <definedName name="YBJULEOS" localSheetId="0">'[1]Cashflow Forecast Port'!#REF!</definedName>
    <definedName name="YBJULEOS">'[1]Cashflow Forecast Port'!#REF!</definedName>
    <definedName name="YBJULEQ" localSheetId="0">'[1]Cashflow Forecast Port'!#REF!</definedName>
    <definedName name="YBJULEQ">'[1]Cashflow Forecast Port'!#REF!</definedName>
    <definedName name="YBJULIAT" localSheetId="0">'[1]Cashflow Forecast Port'!#REF!</definedName>
    <definedName name="YBJULIAT">'[1]Cashflow Forecast Port'!#REF!</definedName>
    <definedName name="YBJULIBIT">'[1]Cashflow Forecast Port'!$P$33:$P$33</definedName>
    <definedName name="YBJULINT">'[1]Cashflow Forecast Port'!$P$31:$P$31</definedName>
    <definedName name="YBJULNETCONT" localSheetId="0">'[1]Cashflow Forecast Port'!#REF!</definedName>
    <definedName name="YBJULNETCONT">'[1]Cashflow Forecast Port'!#REF!</definedName>
    <definedName name="YBJULSTEAM" localSheetId="0">'[1]Cashflow Forecast Port'!#REF!</definedName>
    <definedName name="YBJULSTEAM">'[1]Cashflow Forecast Port'!#REF!</definedName>
    <definedName name="YBJULTAX" localSheetId="0">'[1]Cashflow Forecast Port'!#REF!</definedName>
    <definedName name="YBJULTAX">'[1]Cashflow Forecast Port'!#REF!</definedName>
    <definedName name="YBJULTO">'[1]Cashflow Forecast Port'!$P$20:$P$20</definedName>
    <definedName name="YBJULWHEEL">'[1]Cashflow Forecast Port'!$P$18:$P$18</definedName>
    <definedName name="YBJUNBANKINT" localSheetId="0">'[1]Cashflow Forecast Port'!#REF!</definedName>
    <definedName name="YBJUNBANKINT">'[1]Cashflow Forecast Port'!#REF!</definedName>
    <definedName name="YBJUNCAP">'[1]Cashflow Forecast Port'!$N$8:$N$8</definedName>
    <definedName name="YBJUNCO">'[1]Cashflow Forecast Port'!$N$21:$N$21</definedName>
    <definedName name="YBJUNCOAL">'[1]Cashflow Forecast Port'!$N$15:$N$15</definedName>
    <definedName name="YBJUNDA">'[1]Cashflow Forecast Port'!$N$26:$N$26</definedName>
    <definedName name="YBJUNDEP" localSheetId="0">'[1]Cashflow Forecast Port'!#REF!</definedName>
    <definedName name="YBJUNDEP">'[1]Cashflow Forecast Port'!#REF!</definedName>
    <definedName name="YBJUNEOS" localSheetId="0">'[1]Cashflow Forecast Port'!#REF!</definedName>
    <definedName name="YBJUNEOS">'[1]Cashflow Forecast Port'!#REF!</definedName>
    <definedName name="YBJUNEQ" localSheetId="0">'[1]Cashflow Forecast Port'!#REF!</definedName>
    <definedName name="YBJUNEQ">'[1]Cashflow Forecast Port'!#REF!</definedName>
    <definedName name="YBJUNIAT" localSheetId="0">'[1]Cashflow Forecast Port'!#REF!</definedName>
    <definedName name="YBJUNIAT">'[1]Cashflow Forecast Port'!#REF!</definedName>
    <definedName name="YBJUNIBIT">'[1]Cashflow Forecast Port'!$N$33:$N$33</definedName>
    <definedName name="YBJUNINT">'[1]Cashflow Forecast Port'!$N$31:$N$31</definedName>
    <definedName name="YBJUNNETCONT" localSheetId="0">'[1]Cashflow Forecast Port'!#REF!</definedName>
    <definedName name="YBJUNNETCONT">'[1]Cashflow Forecast Port'!#REF!</definedName>
    <definedName name="YBJUNSTEAM" localSheetId="0">'[1]Cashflow Forecast Port'!#REF!</definedName>
    <definedName name="YBJUNSTEAM">'[1]Cashflow Forecast Port'!#REF!</definedName>
    <definedName name="YBJUNTAX" localSheetId="0">'[1]Cashflow Forecast Port'!#REF!</definedName>
    <definedName name="YBJUNTAX">'[1]Cashflow Forecast Port'!#REF!</definedName>
    <definedName name="YBJUNTO">'[1]Cashflow Forecast Port'!$N$20:$N$20</definedName>
    <definedName name="YBJUNWHEEL">'[1]Cashflow Forecast Port'!$N$18:$N$18</definedName>
    <definedName name="YBMARBANKINT" localSheetId="0">'[1]Cashflow Forecast Port'!#REF!</definedName>
    <definedName name="YBMARBANKINT">'[1]Cashflow Forecast Port'!#REF!</definedName>
    <definedName name="YBMARCAP">'[1]Cashflow Forecast Port'!$H$8:$H$8</definedName>
    <definedName name="YBMARCO">'[1]Cashflow Forecast Port'!$H$21:$H$21</definedName>
    <definedName name="YBMARCOAL">'[1]Cashflow Forecast Port'!$H$15:$H$15</definedName>
    <definedName name="YBMARDA">'[1]Cashflow Forecast Port'!$H$26:$H$26</definedName>
    <definedName name="YBMARDEP" localSheetId="0">'[1]Cashflow Forecast Port'!#REF!</definedName>
    <definedName name="YBMARDEP">'[1]Cashflow Forecast Port'!#REF!</definedName>
    <definedName name="YBMAREOS" localSheetId="0">'[1]Cashflow Forecast Port'!#REF!</definedName>
    <definedName name="YBMAREOS">'[1]Cashflow Forecast Port'!#REF!</definedName>
    <definedName name="YBMAREQ" localSheetId="0">'[1]Cashflow Forecast Port'!#REF!</definedName>
    <definedName name="YBMAREQ">'[1]Cashflow Forecast Port'!#REF!</definedName>
    <definedName name="YBMARIAT" localSheetId="0">'[1]Cashflow Forecast Port'!#REF!</definedName>
    <definedName name="YBMARIAT">'[1]Cashflow Forecast Port'!#REF!</definedName>
    <definedName name="YBMARIBIT">'[1]Cashflow Forecast Port'!$H$33:$H$33</definedName>
    <definedName name="YBMARINT">'[1]Cashflow Forecast Port'!$H$31:$H$31</definedName>
    <definedName name="YBMARNETCONT" localSheetId="0">'[1]Cashflow Forecast Port'!#REF!</definedName>
    <definedName name="YBMARNETCONT">'[1]Cashflow Forecast Port'!#REF!</definedName>
    <definedName name="YBMARSTEAM" localSheetId="0">'[1]Cashflow Forecast Port'!#REF!</definedName>
    <definedName name="YBMARSTEAM">'[1]Cashflow Forecast Port'!#REF!</definedName>
    <definedName name="YBMARTAX" localSheetId="0">'[1]Cashflow Forecast Port'!#REF!</definedName>
    <definedName name="YBMARTAX">'[1]Cashflow Forecast Port'!#REF!</definedName>
    <definedName name="YBMARTO">'[1]Cashflow Forecast Port'!$H$20:$H$20</definedName>
    <definedName name="YBMARWHEEL">'[1]Cashflow Forecast Port'!$H$18:$H$18</definedName>
    <definedName name="YBMAYBANKINT" localSheetId="0">'[1]Cashflow Forecast Port'!#REF!</definedName>
    <definedName name="YBMAYBANKINT">'[1]Cashflow Forecast Port'!#REF!</definedName>
    <definedName name="YBMAYCAP">'[1]Cashflow Forecast Port'!$L$8:$L$8</definedName>
    <definedName name="YBMAYCO">'[1]Cashflow Forecast Port'!$L$21:$L$21</definedName>
    <definedName name="YBMAYCOAL">'[1]Cashflow Forecast Port'!$L$15:$L$15</definedName>
    <definedName name="YBMAYDA">'[1]Cashflow Forecast Port'!$L$26:$L$26</definedName>
    <definedName name="YBMAYDEP" localSheetId="0">'[1]Cashflow Forecast Port'!#REF!</definedName>
    <definedName name="YBMAYDEP">'[1]Cashflow Forecast Port'!#REF!</definedName>
    <definedName name="YBMAYEOS" localSheetId="0">'[1]Cashflow Forecast Port'!#REF!</definedName>
    <definedName name="YBMAYEOS">'[1]Cashflow Forecast Port'!#REF!</definedName>
    <definedName name="YBMAYEQ" localSheetId="0">'[1]Cashflow Forecast Port'!#REF!</definedName>
    <definedName name="YBMAYEQ">'[1]Cashflow Forecast Port'!#REF!</definedName>
    <definedName name="YBMAYIAT" localSheetId="0">'[1]Cashflow Forecast Port'!#REF!</definedName>
    <definedName name="YBMAYIAT">'[1]Cashflow Forecast Port'!#REF!</definedName>
    <definedName name="YBMAYIBIT">'[1]Cashflow Forecast Port'!$L$33:$L$33</definedName>
    <definedName name="YBMAYINT">'[1]Cashflow Forecast Port'!$L$31:$L$31</definedName>
    <definedName name="YBMAYNETCONT" localSheetId="0">'[1]Cashflow Forecast Port'!#REF!</definedName>
    <definedName name="YBMAYNETCONT">'[1]Cashflow Forecast Port'!#REF!</definedName>
    <definedName name="YBMAYSTEAM" localSheetId="0">'[1]Cashflow Forecast Port'!#REF!</definedName>
    <definedName name="YBMAYSTEAM">'[1]Cashflow Forecast Port'!#REF!</definedName>
    <definedName name="YBMAYTAX" localSheetId="0">'[1]Cashflow Forecast Port'!#REF!</definedName>
    <definedName name="YBMAYTAX">'[1]Cashflow Forecast Port'!#REF!</definedName>
    <definedName name="YBMAYTO">'[1]Cashflow Forecast Port'!$L$20:$L$20</definedName>
    <definedName name="YBMAYWHEEL">'[1]Cashflow Forecast Port'!$L$18:$L$18</definedName>
    <definedName name="YBMIAPR" localSheetId="0">'[1]Cashflow Forecast Port'!#REF!</definedName>
    <definedName name="YBMIAPR">'[1]Cashflow Forecast Port'!#REF!</definedName>
    <definedName name="YBMIAUG" localSheetId="0">'[1]Cashflow Forecast Port'!#REF!</definedName>
    <definedName name="YBMIAUG">'[1]Cashflow Forecast Port'!#REF!</definedName>
    <definedName name="YBMIDEC" localSheetId="0">'[1]Cashflow Forecast Port'!#REF!</definedName>
    <definedName name="YBMIDEC">'[1]Cashflow Forecast Port'!#REF!</definedName>
    <definedName name="YBMIFEB" localSheetId="0">'[1]Cashflow Forecast Port'!#REF!</definedName>
    <definedName name="YBMIFEB">'[1]Cashflow Forecast Port'!#REF!</definedName>
    <definedName name="YBMIJAN" localSheetId="0">'[1]Cashflow Forecast Port'!#REF!</definedName>
    <definedName name="YBMIJAN">'[1]Cashflow Forecast Port'!#REF!</definedName>
    <definedName name="YBMIJUL" localSheetId="0">'[1]Cashflow Forecast Port'!#REF!</definedName>
    <definedName name="YBMIJUL">'[1]Cashflow Forecast Port'!#REF!</definedName>
    <definedName name="YBMIJUN" localSheetId="0">'[1]Cashflow Forecast Port'!#REF!</definedName>
    <definedName name="YBMIJUN">'[1]Cashflow Forecast Port'!#REF!</definedName>
    <definedName name="YBMIMAR" localSheetId="0">'[1]Cashflow Forecast Port'!#REF!</definedName>
    <definedName name="YBMIMAR">'[1]Cashflow Forecast Port'!#REF!</definedName>
    <definedName name="YBMINOV" localSheetId="0">'[1]Cashflow Forecast Port'!#REF!</definedName>
    <definedName name="YBMINOV">'[1]Cashflow Forecast Port'!#REF!</definedName>
    <definedName name="YBMIOCT" localSheetId="0">'[1]Cashflow Forecast Port'!#REF!</definedName>
    <definedName name="YBMIOCT">'[1]Cashflow Forecast Port'!#REF!</definedName>
    <definedName name="YBMISEP" localSheetId="0">'[1]Cashflow Forecast Port'!#REF!</definedName>
    <definedName name="YBMISEP">'[1]Cashflow Forecast Port'!#REF!</definedName>
    <definedName name="YBNOVCAP">'[1]Cashflow Forecast Port'!$X$8:$X$8</definedName>
    <definedName name="YBNOVCO">'[1]Cashflow Forecast Port'!$X$21:$X$21</definedName>
    <definedName name="YBNOVCOAL">'[1]Cashflow Forecast Port'!$X$15:$X$15</definedName>
    <definedName name="YBNOVDA">'[1]Cashflow Forecast Port'!$X$26:$X$26</definedName>
    <definedName name="YBNOVDEP" localSheetId="0">'[1]Cashflow Forecast Port'!#REF!</definedName>
    <definedName name="YBNOVDEP">'[1]Cashflow Forecast Port'!#REF!</definedName>
    <definedName name="YBNOVEOS" localSheetId="0">'[1]Cashflow Forecast Port'!#REF!</definedName>
    <definedName name="YBNOVEOS">'[1]Cashflow Forecast Port'!#REF!</definedName>
    <definedName name="YBNOVEQ" localSheetId="0">'[1]Cashflow Forecast Port'!#REF!</definedName>
    <definedName name="YBNOVEQ">'[1]Cashflow Forecast Port'!#REF!</definedName>
    <definedName name="YBNOVIAT" localSheetId="0">'[1]Cashflow Forecast Port'!#REF!</definedName>
    <definedName name="YBNOVIAT">'[1]Cashflow Forecast Port'!#REF!</definedName>
    <definedName name="YBNOVIBIT">'[1]Cashflow Forecast Port'!$X$33:$X$33</definedName>
    <definedName name="YBNOVINT">'[1]Cashflow Forecast Port'!$X$31:$X$31</definedName>
    <definedName name="YBNOVNETCONT" localSheetId="0">'[1]Cashflow Forecast Port'!#REF!</definedName>
    <definedName name="YBNOVNETCONT">'[1]Cashflow Forecast Port'!#REF!</definedName>
    <definedName name="YBNOVSTEAM" localSheetId="0">'[1]Cashflow Forecast Port'!#REF!</definedName>
    <definedName name="YBNOVSTEAM">'[1]Cashflow Forecast Port'!#REF!</definedName>
    <definedName name="YBNOVTAX" localSheetId="0">'[1]Cashflow Forecast Port'!#REF!</definedName>
    <definedName name="YBNOVTAX">'[1]Cashflow Forecast Port'!#REF!</definedName>
    <definedName name="YBNOVWHEEL">'[1]Cashflow Forecast Port'!$X$18:$X$18</definedName>
    <definedName name="YBOCTBANKINT" localSheetId="0">'[1]Cashflow Forecast Port'!#REF!</definedName>
    <definedName name="YBOCTBANKINT">'[1]Cashflow Forecast Port'!#REF!</definedName>
    <definedName name="YBOCTCAP">'[1]Cashflow Forecast Port'!$V$8:$V$8</definedName>
    <definedName name="YBOCTCO">'[1]Cashflow Forecast Port'!$V$21:$V$21</definedName>
    <definedName name="YBOCTCOAL">'[1]Cashflow Forecast Port'!$V$15:$V$15</definedName>
    <definedName name="YBOCTDA">'[1]Cashflow Forecast Port'!$V$26:$V$26</definedName>
    <definedName name="YBOCTDEP" localSheetId="0">'[1]Cashflow Forecast Port'!#REF!</definedName>
    <definedName name="YBOCTDEP">'[1]Cashflow Forecast Port'!#REF!</definedName>
    <definedName name="YBOCTEOS" localSheetId="0">'[1]Cashflow Forecast Port'!#REF!</definedName>
    <definedName name="YBOCTEOS">'[1]Cashflow Forecast Port'!#REF!</definedName>
    <definedName name="YBOCTEQ" localSheetId="0">'[1]Cashflow Forecast Port'!#REF!</definedName>
    <definedName name="YBOCTEQ">'[1]Cashflow Forecast Port'!#REF!</definedName>
    <definedName name="YBOCTIAT" localSheetId="0">'[1]Cashflow Forecast Port'!#REF!</definedName>
    <definedName name="YBOCTIAT">'[1]Cashflow Forecast Port'!#REF!</definedName>
    <definedName name="YBOCTIBIT">'[1]Cashflow Forecast Port'!$V$33:$V$33</definedName>
    <definedName name="YBOCTINT">'[1]Cashflow Forecast Port'!$V$31:$V$31</definedName>
    <definedName name="YBOCTNETCONT" localSheetId="0">'[1]Cashflow Forecast Port'!#REF!</definedName>
    <definedName name="YBOCTNETCONT">'[1]Cashflow Forecast Port'!#REF!</definedName>
    <definedName name="YBOCTSTEAM" localSheetId="0">'[1]Cashflow Forecast Port'!#REF!</definedName>
    <definedName name="YBOCTSTEAM">'[1]Cashflow Forecast Port'!#REF!</definedName>
    <definedName name="YBOCTTAX" localSheetId="0">'[1]Cashflow Forecast Port'!#REF!</definedName>
    <definedName name="YBOCTTAX">'[1]Cashflow Forecast Port'!#REF!</definedName>
    <definedName name="YBOCTWHEEL">'[1]Cashflow Forecast Port'!$V$18:$V$18</definedName>
    <definedName name="YBOJANCO">'[1]Cashflow Forecast Port'!$D$21:$D$21</definedName>
    <definedName name="YBSEPBANKINT" localSheetId="0">'[1]Cashflow Forecast Port'!#REF!</definedName>
    <definedName name="YBSEPBANKINT">'[1]Cashflow Forecast Port'!#REF!</definedName>
    <definedName name="YBSEPCAP">'[1]Cashflow Forecast Port'!$T$8:$T$8</definedName>
    <definedName name="YBSEPCO">'[1]Cashflow Forecast Port'!$T$21:$T$21</definedName>
    <definedName name="YBSEPCOAL">'[1]Cashflow Forecast Port'!$T$15:$T$15</definedName>
    <definedName name="YBSEPDA">'[1]Cashflow Forecast Port'!$T$26:$T$26</definedName>
    <definedName name="YBSEPDEP" localSheetId="0">'[1]Cashflow Forecast Port'!#REF!</definedName>
    <definedName name="YBSEPDEP">'[1]Cashflow Forecast Port'!#REF!</definedName>
    <definedName name="YBSEPEOS" localSheetId="0">'[1]Cashflow Forecast Port'!#REF!</definedName>
    <definedName name="YBSEPEOS">'[1]Cashflow Forecast Port'!#REF!</definedName>
    <definedName name="YBSEPEQ" localSheetId="0">'[1]Cashflow Forecast Port'!#REF!</definedName>
    <definedName name="YBSEPEQ">'[1]Cashflow Forecast Port'!#REF!</definedName>
    <definedName name="YBSEPIAT" localSheetId="0">'[1]Cashflow Forecast Port'!#REF!</definedName>
    <definedName name="YBSEPIAT">'[1]Cashflow Forecast Port'!#REF!</definedName>
    <definedName name="YBSEPIBIT">'[1]Cashflow Forecast Port'!$T$33:$T$33</definedName>
    <definedName name="YBSEPINT">'[1]Cashflow Forecast Port'!$T$31:$T$31</definedName>
    <definedName name="YBSEPNETCONT" localSheetId="0">'[1]Cashflow Forecast Port'!#REF!</definedName>
    <definedName name="YBSEPNETCONT">'[1]Cashflow Forecast Port'!#REF!</definedName>
    <definedName name="YBSEPSTEAM" localSheetId="0">'[1]Cashflow Forecast Port'!#REF!</definedName>
    <definedName name="YBSEPSTEAM">'[1]Cashflow Forecast Port'!#REF!</definedName>
    <definedName name="YBSEPTAX" localSheetId="0">'[1]Cashflow Forecast Port'!#REF!</definedName>
    <definedName name="YBSEPTAX">'[1]Cashflow Forecast Port'!#REF!</definedName>
    <definedName name="YBSEPWHEEL">'[1]Cashflow Forecast Port'!$T$18:$T$18</definedName>
    <definedName name="year" localSheetId="0">#REF!</definedName>
    <definedName name="year">#REF!</definedName>
    <definedName name="Year_Factor">'[26]#REF'!$H$3:$AO$3</definedName>
    <definedName name="Year1Frac">'[26]#REF'!$G$5</definedName>
    <definedName name="year2005" localSheetId="0">#REF!</definedName>
    <definedName name="year2005">#REF!</definedName>
    <definedName name="YearAverFxRateKztUSDIn">[24]Assumption!$Q$286</definedName>
    <definedName name="YearEnd" localSheetId="0">[52]Assumptions!$I$22:$AC$22</definedName>
    <definedName name="YearEnd">[53]Assumptions!$I$22:$AC$22</definedName>
    <definedName name="yearfrac" localSheetId="0">#REF!</definedName>
    <definedName name="yearfrac">#REF!</definedName>
    <definedName name="yearsondistil" localSheetId="0">[2]Inputs!#REF!</definedName>
    <definedName name="yearsondistil">[2]Inputs!#REF!</definedName>
    <definedName name="YearStart" localSheetId="0">[52]Assumptions!$I$21:$AC$21</definedName>
    <definedName name="YearStart">[53]Assumptions!$I$21:$AC$21</definedName>
    <definedName name="YMISNAPR" localSheetId="0">'[1]Cashflow Forecast Port'!#REF!</definedName>
    <definedName name="YMISNAPR">'[1]Cashflow Forecast Port'!#REF!</definedName>
    <definedName name="yr1avail" localSheetId="0">[2]Inputs!#REF!</definedName>
    <definedName name="yr1avail">[2]Inputs!#REF!</definedName>
    <definedName name="Yr1Frac">'[26]#REF'!$G$13</definedName>
    <definedName name="yr1tariff" localSheetId="0">#REF!</definedName>
    <definedName name="yr1tariff">#REF!</definedName>
    <definedName name="YRCONSOL" localSheetId="0">'[6]99 cons YTD'!#REF!</definedName>
    <definedName name="YRCONSOL">'[6]99 cons YTD'!#REF!</definedName>
    <definedName name="YRJ" localSheetId="0">'[28]SG&amp;A'!#REF!</definedName>
    <definedName name="YRJ">'[28]SG&amp;A'!#REF!</definedName>
    <definedName name="ytd" localSheetId="0">#REF!</definedName>
    <definedName name="ytd">#REF!</definedName>
    <definedName name="YTD_Capex">'[40]Thresholds for variances'!$E$20</definedName>
    <definedName name="YTD_Cash">'[40]Thresholds for variances'!$E$19</definedName>
    <definedName name="YTD_CFO">'[40]Thresholds for variances'!$E$21</definedName>
    <definedName name="YTD_EE">'[40]Thresholds for variances'!$E$16</definedName>
    <definedName name="YTD_FC">'[40]Thresholds for variances'!$E$9</definedName>
    <definedName name="YTD_FX">'[40]Thresholds for variances'!$E$17</definedName>
    <definedName name="YTD_IE">'[40]Thresholds for variances'!$E$15</definedName>
    <definedName name="YTD_II">'[40]Thresholds for variances'!$E$14</definedName>
    <definedName name="YTD_MI">'[40]Thresholds for variances'!$E$18</definedName>
    <definedName name="YTD_OE">'[40]Thresholds for variances'!$E$13</definedName>
    <definedName name="YTD_OGM">'[40]Thresholds for variances'!$E$11</definedName>
    <definedName name="YTD_OI">'[40]Thresholds for variances'!$E$12</definedName>
    <definedName name="YTD_Rev">'[40]Thresholds for variances'!$E$7</definedName>
    <definedName name="YTD_SGA">'[40]Thresholds for variances'!$E$10</definedName>
    <definedName name="YTD_VM">'[40]Thresholds for variances'!$E$8</definedName>
    <definedName name="YTDACTAPRFEE">'[1]Cashflow Forecast Port'!$J$55:$J$55</definedName>
    <definedName name="YTDACTAPRINT">'[1]Cashflow Forecast Port'!$J$57:$J$57</definedName>
    <definedName name="YTDACTAUGFEE">'[1]Cashflow Forecast Port'!$R$55:$R$55</definedName>
    <definedName name="YTDACTAUGINT">'[1]Cashflow Forecast Port'!$R$57:$R$57</definedName>
    <definedName name="YTDACTDECFEE">'[1]Cashflow Forecast Port'!$Z$55:$Z$55</definedName>
    <definedName name="YTDACTDECINT">'[1]Cashflow Forecast Port'!$Z$57:$Z$57</definedName>
    <definedName name="YTDACTFEBFEE">'[1]Cashflow Forecast Port'!$F$55:$F$55</definedName>
    <definedName name="YTDACTFEBINT">'[1]Cashflow Forecast Port'!$F$57:$F$57</definedName>
    <definedName name="YTDACTJANFEE">'[1]Cashflow Forecast Port'!$D$55:$D$55</definedName>
    <definedName name="YTDACTJANINT">'[1]Cashflow Forecast Port'!$D$57:$D$57</definedName>
    <definedName name="YTDACTJULFEE">'[1]Cashflow Forecast Port'!$P$55:$P$55</definedName>
    <definedName name="YTDACTJULINT">'[1]Cashflow Forecast Port'!$P$57:$P$57</definedName>
    <definedName name="YTDACTJUNFEE">'[1]Cashflow Forecast Port'!$N$55:$N$55</definedName>
    <definedName name="YTDACTJUNINT">'[1]Cashflow Forecast Port'!$N$57:$N$57</definedName>
    <definedName name="YTDACTMARFEE">'[1]Cashflow Forecast Port'!$H$55:$H$55</definedName>
    <definedName name="YTDACTMARINT">'[1]Cashflow Forecast Port'!$H$57:$H$57</definedName>
    <definedName name="YTDACTMAYFEE">'[1]Cashflow Forecast Port'!$L$55:$L$55</definedName>
    <definedName name="YTDACTMAYINT">'[1]Cashflow Forecast Port'!$L$57:$L$57</definedName>
    <definedName name="YTDACTNOVFEE">'[1]Cashflow Forecast Port'!$X$55:$X$55</definedName>
    <definedName name="YTDACTNOVINT">'[1]Cashflow Forecast Port'!$X$57:$X$57</definedName>
    <definedName name="YTDACTOCTFEE">'[1]Cashflow Forecast Port'!$V$55:$V$55</definedName>
    <definedName name="YTDACTOCTINT">'[1]Cashflow Forecast Port'!$V$57:$V$57</definedName>
    <definedName name="YTDACTSEPFEE">'[1]Cashflow Forecast Port'!$T$55:$T$55</definedName>
    <definedName name="YTDACTSEPINT">'[1]Cashflow Forecast Port'!$T$57:$T$57</definedName>
    <definedName name="YTDBUDAPRFEE" localSheetId="0">'[1]Cashflow Forecast Port'!#REF!</definedName>
    <definedName name="YTDBUDAPRFEE">'[1]Cashflow Forecast Port'!#REF!</definedName>
    <definedName name="YTDBUDAPRINT" localSheetId="0">'[1]Cashflow Forecast Port'!#REF!</definedName>
    <definedName name="YTDBUDAPRINT">'[1]Cashflow Forecast Port'!#REF!</definedName>
    <definedName name="YTDBUDAUGFEE" localSheetId="0">'[1]Cashflow Forecast Port'!#REF!</definedName>
    <definedName name="YTDBUDAUGFEE">'[1]Cashflow Forecast Port'!#REF!</definedName>
    <definedName name="YTDBUDAUGINT" localSheetId="0">'[1]Cashflow Forecast Port'!#REF!</definedName>
    <definedName name="YTDBUDAUGINT">'[1]Cashflow Forecast Port'!#REF!</definedName>
    <definedName name="YTDBUDDECFEE" localSheetId="0">'[1]Cashflow Forecast Port'!#REF!</definedName>
    <definedName name="YTDBUDDECFEE">'[1]Cashflow Forecast Port'!#REF!</definedName>
    <definedName name="YTDBUDDECINT" localSheetId="0">'[1]Cashflow Forecast Port'!#REF!</definedName>
    <definedName name="YTDBUDDECINT">'[1]Cashflow Forecast Port'!#REF!</definedName>
    <definedName name="YTDBUDFEBFEE" localSheetId="0">'[1]Cashflow Forecast Port'!#REF!</definedName>
    <definedName name="YTDBUDFEBFEE">'[1]Cashflow Forecast Port'!#REF!</definedName>
    <definedName name="YTDBUDFEBINT" localSheetId="0">'[1]Cashflow Forecast Port'!#REF!</definedName>
    <definedName name="YTDBUDFEBINT">'[1]Cashflow Forecast Port'!#REF!</definedName>
    <definedName name="YTDBUDJANFEE" localSheetId="0">'[1]Cashflow Forecast Port'!#REF!</definedName>
    <definedName name="YTDBUDJANFEE">'[1]Cashflow Forecast Port'!#REF!</definedName>
    <definedName name="YTDBUDJANINT" localSheetId="0">'[1]Cashflow Forecast Port'!#REF!</definedName>
    <definedName name="YTDBUDJANINT">'[1]Cashflow Forecast Port'!#REF!</definedName>
    <definedName name="YTDBUDJULFEE" localSheetId="0">'[1]Cashflow Forecast Port'!#REF!</definedName>
    <definedName name="YTDBUDJULFEE">'[1]Cashflow Forecast Port'!#REF!</definedName>
    <definedName name="YTDBUDJULINT" localSheetId="0">'[1]Cashflow Forecast Port'!#REF!</definedName>
    <definedName name="YTDBUDJULINT">'[1]Cashflow Forecast Port'!#REF!</definedName>
    <definedName name="YTDBUDJUNFEE" localSheetId="0">'[1]Cashflow Forecast Port'!#REF!</definedName>
    <definedName name="YTDBUDJUNFEE">'[1]Cashflow Forecast Port'!#REF!</definedName>
    <definedName name="YTDBUDJUNINT" localSheetId="0">'[1]Cashflow Forecast Port'!#REF!</definedName>
    <definedName name="YTDBUDJUNINT">'[1]Cashflow Forecast Port'!#REF!</definedName>
    <definedName name="YTDBUDMARFEE" localSheetId="0">'[1]Cashflow Forecast Port'!#REF!</definedName>
    <definedName name="YTDBUDMARFEE">'[1]Cashflow Forecast Port'!#REF!</definedName>
    <definedName name="YTDBUDMARINT" localSheetId="0">'[1]Cashflow Forecast Port'!#REF!</definedName>
    <definedName name="YTDBUDMARINT">'[1]Cashflow Forecast Port'!#REF!</definedName>
    <definedName name="YTDBUDMAYFEE" localSheetId="0">'[1]Cashflow Forecast Port'!#REF!</definedName>
    <definedName name="YTDBUDMAYFEE">'[1]Cashflow Forecast Port'!#REF!</definedName>
    <definedName name="YTDBUDMAYINT" localSheetId="0">'[1]Cashflow Forecast Port'!#REF!</definedName>
    <definedName name="YTDBUDMAYINT">'[1]Cashflow Forecast Port'!#REF!</definedName>
    <definedName name="YTDBUDNOVFEE" localSheetId="0">'[1]Cashflow Forecast Port'!#REF!</definedName>
    <definedName name="YTDBUDNOVFEE">'[1]Cashflow Forecast Port'!#REF!</definedName>
    <definedName name="YTDBUDNOVINT" localSheetId="0">'[1]Cashflow Forecast Port'!#REF!</definedName>
    <definedName name="YTDBUDNOVINT">'[1]Cashflow Forecast Port'!#REF!</definedName>
    <definedName name="YTDBUDOCTFEE" localSheetId="0">'[1]Cashflow Forecast Port'!#REF!</definedName>
    <definedName name="YTDBUDOCTFEE">'[1]Cashflow Forecast Port'!#REF!</definedName>
    <definedName name="YTDBUDOCTINT" localSheetId="0">'[1]Cashflow Forecast Port'!#REF!</definedName>
    <definedName name="YTDBUDOCTINT">'[1]Cashflow Forecast Port'!#REF!</definedName>
    <definedName name="YTDBUDSEPINT" localSheetId="0">'[1]Cashflow Forecast Port'!#REF!</definedName>
    <definedName name="YTDBUDSEPINT">'[1]Cashflow Forecast Port'!#REF!</definedName>
    <definedName name="z" localSheetId="0">#REF!</definedName>
    <definedName name="z">#REF!</definedName>
    <definedName name="Z_0B113C9C_A1A9_11D3_A311_0008C739212F_.wvu.PrintArea" localSheetId="0" hidden="1">#REF!</definedName>
    <definedName name="Z_0B113C9C_A1A9_11D3_A311_0008C739212F_.wvu.PrintArea" hidden="1">#REF!</definedName>
    <definedName name="Z_1C03E4A5_0E99_11D5_896C_00008646D7BA_.wvu.Rows" localSheetId="0" hidden="1">[130]Debt!#REF!</definedName>
    <definedName name="Z_1C03E4A5_0E99_11D5_896C_00008646D7BA_.wvu.Rows" hidden="1">[130]Debt!#REF!</definedName>
    <definedName name="Z_74BB7D31_A24A_11D3_95F1_000000000000_.wvu.PrintArea" localSheetId="0" hidden="1">#REF!</definedName>
    <definedName name="Z_74BB7D31_A24A_11D3_95F1_000000000000_.wvu.PrintArea" hidden="1">#REF!</definedName>
    <definedName name="Z_Ore_Mining_Data" localSheetId="0">#REF!</definedName>
    <definedName name="Z_Ore_Mining_Data">#REF!</definedName>
    <definedName name="ZA0">"Crystal Ball Data : Ver. 4.0"</definedName>
    <definedName name="ZA0A">0+0</definedName>
    <definedName name="ZA0C">0+0</definedName>
    <definedName name="ZA0F">1+100</definedName>
    <definedName name="ZA0T">28675565+0</definedName>
    <definedName name="zae89" localSheetId="0" hidden="1">{#N/A,#N/A,FALSE,"Aging Summary";#N/A,#N/A,FALSE,"Ratio Analysis";#N/A,#N/A,FALSE,"Test 120 Day Accts";#N/A,#N/A,FALSE,"Tickmarks"}</definedName>
    <definedName name="zae89" hidden="1">{#N/A,#N/A,FALSE,"Aging Summary";#N/A,#N/A,FALSE,"Ratio Analysis";#N/A,#N/A,FALSE,"Test 120 Day Accts";#N/A,#N/A,FALSE,"Tickmarks"}</definedName>
    <definedName name="zaqwe53" localSheetId="0" hidden="1">{#N/A,#N/A,FALSE,"Supuestos";#N/A,#N/A,FALSE,"Totales";#N/A,#N/A,FALSE,"UTE TDF";#N/A,#N/A,FALSE,"C. AUSTRAL";#N/A,#N/A,FALSE,"L. ATRAVESADO";#N/A,#N/A,FALSE,"FERNANDEZ  ORO";#N/A,#N/A,FALSE,"PORTEZUELOS";#N/A,#N/A,FALSE,"25 MM";#N/A,#N/A,FALSE,"SAN ROQUE";#N/A,#N/A,FALSE,"A.  PICHANA"}</definedName>
    <definedName name="zaqwe53" hidden="1">{#N/A,#N/A,FALSE,"Supuestos";#N/A,#N/A,FALSE,"Totales";#N/A,#N/A,FALSE,"UTE TDF";#N/A,#N/A,FALSE,"C. AUSTRAL";#N/A,#N/A,FALSE,"L. ATRAVESADO";#N/A,#N/A,FALSE,"FERNANDEZ  ORO";#N/A,#N/A,FALSE,"PORTEZUELOS";#N/A,#N/A,FALSE,"25 MM";#N/A,#N/A,FALSE,"SAN ROQUE";#N/A,#N/A,FALSE,"A.  PICHANA"}</definedName>
    <definedName name="zaqwer147" localSheetId="0" hidden="1">{#N/A,#N/A,FALSE,"Supuestos";#N/A,#N/A,FALSE,"Totales";#N/A,#N/A,FALSE,"UTE TDF";#N/A,#N/A,FALSE,"C. AUSTRAL";#N/A,#N/A,FALSE,"L. ATRAVESADO";#N/A,#N/A,FALSE,"FERNANDEZ  ORO";#N/A,#N/A,FALSE,"PORTEZUELOS";#N/A,#N/A,FALSE,"25 MM";#N/A,#N/A,FALSE,"SAN ROQUE";#N/A,#N/A,FALSE,"A.  PICHANA"}</definedName>
    <definedName name="zaqwer147" hidden="1">{#N/A,#N/A,FALSE,"Supuestos";#N/A,#N/A,FALSE,"Totales";#N/A,#N/A,FALSE,"UTE TDF";#N/A,#N/A,FALSE,"C. AUSTRAL";#N/A,#N/A,FALSE,"L. ATRAVESADO";#N/A,#N/A,FALSE,"FERNANDEZ  ORO";#N/A,#N/A,FALSE,"PORTEZUELOS";#N/A,#N/A,FALSE,"25 MM";#N/A,#N/A,FALSE,"SAN ROQUE";#N/A,#N/A,FALSE,"A.  PICHANA"}</definedName>
    <definedName name="zcv456" localSheetId="0" hidden="1">{#N/A,#N/A,FALSE,"Supuestos";#N/A,#N/A,FALSE,"Totales";#N/A,#N/A,FALSE,"UTE TDF";#N/A,#N/A,FALSE,"C. AUSTRAL";#N/A,#N/A,FALSE,"L. ATRAVESADO";#N/A,#N/A,FALSE,"FERNANDEZ  ORO";#N/A,#N/A,FALSE,"PORTEZUELOS";#N/A,#N/A,FALSE,"25 MM";#N/A,#N/A,FALSE,"SAN ROQUE";#N/A,#N/A,FALSE,"A.  PICHANA"}</definedName>
    <definedName name="zcv456" hidden="1">{#N/A,#N/A,FALSE,"Supuestos";#N/A,#N/A,FALSE,"Totales";#N/A,#N/A,FALSE,"UTE TDF";#N/A,#N/A,FALSE,"C. AUSTRAL";#N/A,#N/A,FALSE,"L. ATRAVESADO";#N/A,#N/A,FALSE,"FERNANDEZ  ORO";#N/A,#N/A,FALSE,"PORTEZUELOS";#N/A,#N/A,FALSE,"25 MM";#N/A,#N/A,FALSE,"SAN ROQUE";#N/A,#N/A,FALSE,"A.  PICHANA"}</definedName>
    <definedName name="zdf1" localSheetId="0" hidden="1">{#N/A,#N/A,FALSE,"Supuestos";#N/A,#N/A,FALSE,"Totales";#N/A,#N/A,FALSE,"UTE TDF";#N/A,#N/A,FALSE,"C. AUSTRAL";#N/A,#N/A,FALSE,"L. ATRAVESADO";#N/A,#N/A,FALSE,"FERNANDEZ  ORO";#N/A,#N/A,FALSE,"PORTEZUELOS";#N/A,#N/A,FALSE,"25 MM";#N/A,#N/A,FALSE,"SAN ROQUE";#N/A,#N/A,FALSE,"A.  PICHANA"}</definedName>
    <definedName name="zdf1" hidden="1">{#N/A,#N/A,FALSE,"Supuestos";#N/A,#N/A,FALSE,"Totales";#N/A,#N/A,FALSE,"UTE TDF";#N/A,#N/A,FALSE,"C. AUSTRAL";#N/A,#N/A,FALSE,"L. ATRAVESADO";#N/A,#N/A,FALSE,"FERNANDEZ  ORO";#N/A,#N/A,FALSE,"PORTEZUELOS";#N/A,#N/A,FALSE,"25 MM";#N/A,#N/A,FALSE,"SAN ROQUE";#N/A,#N/A,FALSE,"A.  PICHANA"}</definedName>
    <definedName name="zdfg55" localSheetId="0" hidden="1">{#N/A,#N/A,FALSE,"Supuestos";#N/A,#N/A,FALSE,"Totales";#N/A,#N/A,FALSE,"UTE TDF";#N/A,#N/A,FALSE,"C. AUSTRAL";#N/A,#N/A,FALSE,"L. ATRAVESADO";#N/A,#N/A,FALSE,"FERNANDEZ  ORO";#N/A,#N/A,FALSE,"PORTEZUELOS";#N/A,#N/A,FALSE,"25 MM";#N/A,#N/A,FALSE,"SAN ROQUE";#N/A,#N/A,FALSE,"A.  PICHANA"}</definedName>
    <definedName name="zdfg55" hidden="1">{#N/A,#N/A,FALSE,"Supuestos";#N/A,#N/A,FALSE,"Totales";#N/A,#N/A,FALSE,"UTE TDF";#N/A,#N/A,FALSE,"C. AUSTRAL";#N/A,#N/A,FALSE,"L. ATRAVESADO";#N/A,#N/A,FALSE,"FERNANDEZ  ORO";#N/A,#N/A,FALSE,"PORTEZUELOS";#N/A,#N/A,FALSE,"25 MM";#N/A,#N/A,FALSE,"SAN ROQUE";#N/A,#N/A,FALSE,"A.  PICHANA"}</definedName>
    <definedName name="zert1" localSheetId="0" hidden="1">{#VALUE!,#N/A,FALSE,0;#N/A,#N/A,FALSE,0;#N/A,#N/A,FALSE,0;#N/A,#N/A,FALSE,0;#N/A,#N/A,FALSE,0;#N/A,#N/A,FALSE,0;#N/A,#N/A,FALSE,0;#N/A,#N/A,FALSE,0;#N/A,#N/A,FALSE,0;#N/A,#N/A,FALSE,0}</definedName>
    <definedName name="zert1" hidden="1">{#VALUE!,#N/A,FALSE,0;#N/A,#N/A,FALSE,0;#N/A,#N/A,FALSE,0;#N/A,#N/A,FALSE,0;#N/A,#N/A,FALSE,0;#N/A,#N/A,FALSE,0;#N/A,#N/A,FALSE,0;#N/A,#N/A,FALSE,0;#N/A,#N/A,FALSE,0;#N/A,#N/A,FALSE,0}</definedName>
    <definedName name="zert987" localSheetId="0" hidden="1">{#N/A,#N/A,FALSE,"Supuestos";#N/A,#N/A,FALSE,"Totales";#N/A,#N/A,FALSE,"UTE TDF";#N/A,#N/A,FALSE,"C. AUSTRAL";#N/A,#N/A,FALSE,"L. ATRAVESADO";#N/A,#N/A,FALSE,"FERNANDEZ  ORO";#N/A,#N/A,FALSE,"PORTEZUELOS";#N/A,#N/A,FALSE,"25 MM";#N/A,#N/A,FALSE,"SAN ROQUE";#N/A,#N/A,FALSE,"A.  PICHANA"}</definedName>
    <definedName name="zert987" hidden="1">{#N/A,#N/A,FALSE,"Supuestos";#N/A,#N/A,FALSE,"Totales";#N/A,#N/A,FALSE,"UTE TDF";#N/A,#N/A,FALSE,"C. AUSTRAL";#N/A,#N/A,FALSE,"L. ATRAVESADO";#N/A,#N/A,FALSE,"FERNANDEZ  ORO";#N/A,#N/A,FALSE,"PORTEZUELOS";#N/A,#N/A,FALSE,"25 MM";#N/A,#N/A,FALSE,"SAN ROQUE";#N/A,#N/A,FALSE,"A.  PICHANA"}</definedName>
    <definedName name="zerty" localSheetId="0" hidden="1">{#VALUE!,#N/A,FALSE,0;#N/A,#N/A,FALSE,0;#N/A,#N/A,FALSE,0;#N/A,#N/A,FALSE,0;#N/A,#N/A,FALSE,0;#N/A,#N/A,FALSE,0;#N/A,#N/A,FALSE,0;#N/A,#N/A,FALSE,0;#N/A,#N/A,FALSE,0;#N/A,#N/A,FALSE,0}</definedName>
    <definedName name="zerty" hidden="1">{#VALUE!,#N/A,FALSE,0;#N/A,#N/A,FALSE,0;#N/A,#N/A,FALSE,0;#N/A,#N/A,FALSE,0;#N/A,#N/A,FALSE,0;#N/A,#N/A,FALSE,0;#N/A,#N/A,FALSE,0;#N/A,#N/A,FALSE,0;#N/A,#N/A,FALSE,0;#N/A,#N/A,FALSE,0}</definedName>
    <definedName name="zft7" localSheetId="0" hidden="1">{#N/A,#N/A,FALSE,"Supuestos";#N/A,#N/A,FALSE,"Totales";#N/A,#N/A,FALSE,"UTE TDF";#N/A,#N/A,FALSE,"C. AUSTRAL";#N/A,#N/A,FALSE,"L. ATRAVESADO";#N/A,#N/A,FALSE,"FERNANDEZ  ORO";#N/A,#N/A,FALSE,"PORTEZUELOS";#N/A,#N/A,FALSE,"25 MM";#N/A,#N/A,FALSE,"SAN ROQUE";#N/A,#N/A,FALSE,"A.  PICHANA"}</definedName>
    <definedName name="zft7" hidden="1">{#N/A,#N/A,FALSE,"Supuestos";#N/A,#N/A,FALSE,"Totales";#N/A,#N/A,FALSE,"UTE TDF";#N/A,#N/A,FALSE,"C. AUSTRAL";#N/A,#N/A,FALSE,"L. ATRAVESADO";#N/A,#N/A,FALSE,"FERNANDEZ  ORO";#N/A,#N/A,FALSE,"PORTEZUELOS";#N/A,#N/A,FALSE,"25 MM";#N/A,#N/A,FALSE,"SAN ROQUE";#N/A,#N/A,FALSE,"A.  PICHANA"}</definedName>
    <definedName name="zgr" localSheetId="0">#REF!</definedName>
    <definedName name="zgr">#REF!</definedName>
    <definedName name="zhgfd963" localSheetId="0" hidden="1">{#VALUE!,#N/A,FALSE,0;#N/A,#N/A,FALSE,0;#N/A,#N/A,FALSE,0;#N/A,#N/A,FALSE,0;#N/A,#N/A,FALSE,0;#N/A,#N/A,FALSE,0;#N/A,#N/A,FALSE,0;#N/A,#N/A,FALSE,0;#N/A,#N/A,FALSE,0;#N/A,#N/A,FALSE,0}</definedName>
    <definedName name="zhgfd963" hidden="1">{#VALUE!,#N/A,FALSE,0;#N/A,#N/A,FALSE,0;#N/A,#N/A,FALSE,0;#N/A,#N/A,FALSE,0;#N/A,#N/A,FALSE,0;#N/A,#N/A,FALSE,0;#N/A,#N/A,FALSE,0;#N/A,#N/A,FALSE,0;#N/A,#N/A,FALSE,0;#N/A,#N/A,FALSE,0}</definedName>
    <definedName name="zhj53" localSheetId="0" hidden="1">{#N/A,#N/A,FALSE,"Supuestos";#N/A,#N/A,FALSE,"Totales";#N/A,#N/A,FALSE,"UTE TDF";#N/A,#N/A,FALSE,"C. AUSTRAL";#N/A,#N/A,FALSE,"L. ATRAVESADO";#N/A,#N/A,FALSE,"FERNANDEZ  ORO";#N/A,#N/A,FALSE,"PORTEZUELOS";#N/A,#N/A,FALSE,"25 MM";#N/A,#N/A,FALSE,"SAN ROQUE";#N/A,#N/A,FALSE,"A.  PICHANA"}</definedName>
    <definedName name="zhj53" hidden="1">{#N/A,#N/A,FALSE,"Supuestos";#N/A,#N/A,FALSE,"Totales";#N/A,#N/A,FALSE,"UTE TDF";#N/A,#N/A,FALSE,"C. AUSTRAL";#N/A,#N/A,FALSE,"L. ATRAVESADO";#N/A,#N/A,FALSE,"FERNANDEZ  ORO";#N/A,#N/A,FALSE,"PORTEZUELOS";#N/A,#N/A,FALSE,"25 MM";#N/A,#N/A,FALSE,"SAN ROQUE";#N/A,#N/A,FALSE,"A.  PICHANA"}</definedName>
    <definedName name="ziu853" localSheetId="0" hidden="1">{#VALUE!,#N/A,FALSE,0;#N/A,#N/A,FALSE,0;#N/A,#N/A,FALSE,0;#N/A,#N/A,FALSE,0;#N/A,#N/A,FALSE,0;#N/A,#N/A,FALSE,0;#N/A,#N/A,FALSE,0;#N/A,#N/A,FALSE,0;#N/A,#N/A,FALSE,0;#N/A,#N/A,FALSE,0}</definedName>
    <definedName name="ziu853" hidden="1">{#VALUE!,#N/A,FALSE,0;#N/A,#N/A,FALSE,0;#N/A,#N/A,FALSE,0;#N/A,#N/A,FALSE,0;#N/A,#N/A,FALSE,0;#N/A,#N/A,FALSE,0;#N/A,#N/A,FALSE,0;#N/A,#N/A,FALSE,0;#N/A,#N/A,FALSE,0;#N/A,#N/A,FALSE,0}</definedName>
    <definedName name="zkjh1" localSheetId="0" hidden="1">{#N/A,#N/A,FALSE,"Supuestos";#N/A,#N/A,FALSE,"Totales";#N/A,#N/A,FALSE,"UTE TDF";#N/A,#N/A,FALSE,"C. AUSTRAL";#N/A,#N/A,FALSE,"L. ATRAVESADO";#N/A,#N/A,FALSE,"FERNANDEZ  ORO";#N/A,#N/A,FALSE,"PORTEZUELOS";#N/A,#N/A,FALSE,"25 MM";#N/A,#N/A,FALSE,"SAN ROQUE";#N/A,#N/A,FALSE,"A.  PICHANA"}</definedName>
    <definedName name="zkjh1" hidden="1">{#N/A,#N/A,FALSE,"Supuestos";#N/A,#N/A,FALSE,"Totales";#N/A,#N/A,FALSE,"UTE TDF";#N/A,#N/A,FALSE,"C. AUSTRAL";#N/A,#N/A,FALSE,"L. ATRAVESADO";#N/A,#N/A,FALSE,"FERNANDEZ  ORO";#N/A,#N/A,FALSE,"PORTEZUELOS";#N/A,#N/A,FALSE,"25 MM";#N/A,#N/A,FALSE,"SAN ROQUE";#N/A,#N/A,FALSE,"A.  PICHANA"}</definedName>
    <definedName name="Zn_Concentrate_Breakdown" localSheetId="0">#REF!</definedName>
    <definedName name="Zn_Concentrate_Breakdown">#REF!</definedName>
    <definedName name="Zn_concentrate_production" localSheetId="0">#REF!</definedName>
    <definedName name="Zn_concentrate_production">#REF!</definedName>
    <definedName name="zoiu85" localSheetId="0" hidden="1">{#N/A,#N/A,FALSE,"Supuestos";#N/A,#N/A,FALSE,"Totales";#N/A,#N/A,FALSE,"UTE TDF";#N/A,#N/A,FALSE,"C. AUSTRAL";#N/A,#N/A,FALSE,"L. ATRAVESADO";#N/A,#N/A,FALSE,"FERNANDEZ  ORO";#N/A,#N/A,FALSE,"PORTEZUELOS";#N/A,#N/A,FALSE,"25 MM";#N/A,#N/A,FALSE,"SAN ROQUE";#N/A,#N/A,FALSE,"A.  PICHANA"}</definedName>
    <definedName name="zoiu85" hidden="1">{#N/A,#N/A,FALSE,"Supuestos";#N/A,#N/A,FALSE,"Totales";#N/A,#N/A,FALSE,"UTE TDF";#N/A,#N/A,FALSE,"C. AUSTRAL";#N/A,#N/A,FALSE,"L. ATRAVESADO";#N/A,#N/A,FALSE,"FERNANDEZ  ORO";#N/A,#N/A,FALSE,"PORTEZUELOS";#N/A,#N/A,FALSE,"25 MM";#N/A,#N/A,FALSE,"SAN ROQUE";#N/A,#N/A,FALSE,"A.  PICHANA"}</definedName>
    <definedName name="zpoi654" localSheetId="0" hidden="1">{#N/A,#N/A,FALSE,"Supuestos";#N/A,#N/A,FALSE,"Totales";#N/A,#N/A,FALSE,"UTE TDF";#N/A,#N/A,FALSE,"C. AUSTRAL";#N/A,#N/A,FALSE,"L. ATRAVESADO";#N/A,#N/A,FALSE,"FERNANDEZ  ORO";#N/A,#N/A,FALSE,"PORTEZUELOS";#N/A,#N/A,FALSE,"25 MM";#N/A,#N/A,FALSE,"SAN ROQUE";#N/A,#N/A,FALSE,"A.  PICHANA"}</definedName>
    <definedName name="zpoi654" hidden="1">{#N/A,#N/A,FALSE,"Supuestos";#N/A,#N/A,FALSE,"Totales";#N/A,#N/A,FALSE,"UTE TDF";#N/A,#N/A,FALSE,"C. AUSTRAL";#N/A,#N/A,FALSE,"L. ATRAVESADO";#N/A,#N/A,FALSE,"FERNANDEZ  ORO";#N/A,#N/A,FALSE,"PORTEZUELOS";#N/A,#N/A,FALSE,"25 MM";#N/A,#N/A,FALSE,"SAN ROQUE";#N/A,#N/A,FALSE,"A.  PICHANA"}</definedName>
    <definedName name="zpoiuy9" localSheetId="0" hidden="1">{#N/A,#N/A,FALSE,"Supuestos";#N/A,#N/A,FALSE,"Totales";#N/A,#N/A,FALSE,"UTE TDF";#N/A,#N/A,FALSE,"C. AUSTRAL";#N/A,#N/A,FALSE,"L. ATRAVESADO";#N/A,#N/A,FALSE,"FERNANDEZ  ORO";#N/A,#N/A,FALSE,"PORTEZUELOS";#N/A,#N/A,FALSE,"25 MM";#N/A,#N/A,FALSE,"SAN ROQUE";#N/A,#N/A,FALSE,"A.  PICHANA"}</definedName>
    <definedName name="zpoiuy9" hidden="1">{#N/A,#N/A,FALSE,"Supuestos";#N/A,#N/A,FALSE,"Totales";#N/A,#N/A,FALSE,"UTE TDF";#N/A,#N/A,FALSE,"C. AUSTRAL";#N/A,#N/A,FALSE,"L. ATRAVESADO";#N/A,#N/A,FALSE,"FERNANDEZ  ORO";#N/A,#N/A,FALSE,"PORTEZUELOS";#N/A,#N/A,FALSE,"25 MM";#N/A,#N/A,FALSE,"SAN ROQUE";#N/A,#N/A,FALSE,"A.  PICHANA"}</definedName>
    <definedName name="zq_syst" localSheetId="0">#REF!</definedName>
    <definedName name="zq_syst">#REF!</definedName>
    <definedName name="zqwe951" localSheetId="0" hidden="1">{#N/A,#N/A,FALSE,"Supuestos";#N/A,#N/A,FALSE,"Totales";#N/A,#N/A,FALSE,"UTE TDF";#N/A,#N/A,FALSE,"C. AUSTRAL";#N/A,#N/A,FALSE,"L. ATRAVESADO";#N/A,#N/A,FALSE,"FERNANDEZ  ORO";#N/A,#N/A,FALSE,"PORTEZUELOS";#N/A,#N/A,FALSE,"25 MM";#N/A,#N/A,FALSE,"SAN ROQUE";#N/A,#N/A,FALSE,"A.  PICHANA"}</definedName>
    <definedName name="zqwe951" hidden="1">{#N/A,#N/A,FALSE,"Supuestos";#N/A,#N/A,FALSE,"Totales";#N/A,#N/A,FALSE,"UTE TDF";#N/A,#N/A,FALSE,"C. AUSTRAL";#N/A,#N/A,FALSE,"L. ATRAVESADO";#N/A,#N/A,FALSE,"FERNANDEZ  ORO";#N/A,#N/A,FALSE,"PORTEZUELOS";#N/A,#N/A,FALSE,"25 MM";#N/A,#N/A,FALSE,"SAN ROQUE";#N/A,#N/A,FALSE,"A.  PICHANA"}</definedName>
    <definedName name="zxc1" localSheetId="0" hidden="1">{#N/A,#N/A,FALSE,"Supuestos";#N/A,#N/A,FALSE,"Totales";#N/A,#N/A,FALSE,"UTE TDF";#N/A,#N/A,FALSE,"C. AUSTRAL";#N/A,#N/A,FALSE,"L. ATRAVESADO";#N/A,#N/A,FALSE,"FERNANDEZ  ORO";#N/A,#N/A,FALSE,"PORTEZUELOS";#N/A,#N/A,FALSE,"25 MM";#N/A,#N/A,FALSE,"SAN ROQUE";#N/A,#N/A,FALSE,"A.  PICHANA"}</definedName>
    <definedName name="zxc1" hidden="1">{#N/A,#N/A,FALSE,"Supuestos";#N/A,#N/A,FALSE,"Totales";#N/A,#N/A,FALSE,"UTE TDF";#N/A,#N/A,FALSE,"C. AUSTRAL";#N/A,#N/A,FALSE,"L. ATRAVESADO";#N/A,#N/A,FALSE,"FERNANDEZ  ORO";#N/A,#N/A,FALSE,"PORTEZUELOS";#N/A,#N/A,FALSE,"25 MM";#N/A,#N/A,FALSE,"SAN ROQUE";#N/A,#N/A,FALSE,"A.  PICHANA"}</definedName>
    <definedName name="zzzzz56" localSheetId="0" hidden="1">{#N/A,#N/A,FALSE,"Supuestos";#N/A,#N/A,FALSE,"Totales";#N/A,#N/A,FALSE,"UTE TDF";#N/A,#N/A,FALSE,"C. AUSTRAL";#N/A,#N/A,FALSE,"L. ATRAVESADO";#N/A,#N/A,FALSE,"FERNANDEZ  ORO";#N/A,#N/A,FALSE,"PORTEZUELOS";#N/A,#N/A,FALSE,"25 MM";#N/A,#N/A,FALSE,"SAN ROQUE";#N/A,#N/A,FALSE,"A.  PICHANA"}</definedName>
    <definedName name="zzzzz56" hidden="1">{#N/A,#N/A,FALSE,"Supuestos";#N/A,#N/A,FALSE,"Totales";#N/A,#N/A,FALSE,"UTE TDF";#N/A,#N/A,FALSE,"C. AUSTRAL";#N/A,#N/A,FALSE,"L. ATRAVESADO";#N/A,#N/A,FALSE,"FERNANDEZ  ORO";#N/A,#N/A,FALSE,"PORTEZUELOS";#N/A,#N/A,FALSE,"25 MM";#N/A,#N/A,FALSE,"SAN ROQUE";#N/A,#N/A,FALSE,"A.  PICHANA"}</definedName>
    <definedName name="а" localSheetId="0">#REF!</definedName>
    <definedName name="а">#REF!</definedName>
    <definedName name="а1" localSheetId="0">[7]ЯНВАРЬ!#REF!</definedName>
    <definedName name="а1">[7]ЯНВАРЬ!#REF!</definedName>
    <definedName name="а1_4" localSheetId="0">#REF!</definedName>
    <definedName name="а1_4">#REF!</definedName>
    <definedName name="а1_8" localSheetId="0">#REF!</definedName>
    <definedName name="а1_8">#REF!</definedName>
    <definedName name="А10000" localSheetId="0">[7]ЯНВАРЬ!#REF!</definedName>
    <definedName name="А10000">[7]ЯНВАРЬ!#REF!</definedName>
    <definedName name="аа" localSheetId="0">#REF!</definedName>
    <definedName name="аа">#REF!</definedName>
    <definedName name="ааа" localSheetId="0">#REF!</definedName>
    <definedName name="ааа">#REF!</definedName>
    <definedName name="ааааааааа" localSheetId="0">#REF!</definedName>
    <definedName name="ааааааааа">#REF!</definedName>
    <definedName name="ААААААААААААААА"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ааврыры" hidden="1">[131]!header1-1 &amp; "." &amp; MAX(1,COUNTA(INDEX(#REF!,MATCH([131]!header1-1,#REF!,FALSE)):#REF!))</definedName>
    <definedName name="авто" localSheetId="0">#REF!</definedName>
    <definedName name="авто">#REF!</definedName>
    <definedName name="агш" hidden="1">[14]Calc!$AK$8:$AK$19</definedName>
    <definedName name="ае78" hidden="1">[14]MOne!$C$145:$C$231</definedName>
    <definedName name="аег" hidden="1">[14]GrThree!$B$90:$B$140</definedName>
    <definedName name="ан78" hidden="1">[14]MTwo!$C$145:$C$231</definedName>
    <definedName name="ангш" hidden="1">[14]Calc!$AM$8:$AM$21</definedName>
    <definedName name="аоа" localSheetId="0">#REF!</definedName>
    <definedName name="аоа">#REF!</definedName>
    <definedName name="апапа" localSheetId="0">#REF!</definedName>
    <definedName name="апапа">#REF!</definedName>
    <definedName name="апр" hidden="1">[14]Calc!$D$38:$D$83</definedName>
    <definedName name="ар" hidden="1">[14]Calc!$AB$153:$AB$325</definedName>
    <definedName name="араз">[132]KAR10!$N$28</definedName>
    <definedName name="араз1">[132]KAR10!$L$28</definedName>
    <definedName name="араз2">[132]KAR10!$M$28</definedName>
    <definedName name="арвапр" localSheetId="0" hidden="1">{#N/A,#N/A,FALSE,"Aging Summary";#N/A,#N/A,FALSE,"Ratio Analysis";#N/A,#N/A,FALSE,"Test 120 Day Accts";#N/A,#N/A,FALSE,"Tickmarks"}</definedName>
    <definedName name="арвапр" hidden="1">{#N/A,#N/A,FALSE,"Aging Summary";#N/A,#N/A,FALSE,"Ratio Analysis";#N/A,#N/A,FALSE,"Test 120 Day Accts";#N/A,#N/A,FALSE,"Tickmarks"}</definedName>
    <definedName name="аро" localSheetId="0">#REF!</definedName>
    <definedName name="аро">#REF!</definedName>
    <definedName name="артм" localSheetId="0" hidden="1">{#N/A,#N/A,FALSE,"Aging Summary";#N/A,#N/A,FALSE,"Ratio Analysis";#N/A,#N/A,FALSE,"Test 120 Day Accts";#N/A,#N/A,FALSE,"Tickmarks"}</definedName>
    <definedName name="артм" hidden="1">{#N/A,#N/A,FALSE,"Aging Summary";#N/A,#N/A,FALSE,"Ratio Analysis";#N/A,#N/A,FALSE,"Test 120 Day Accts";#N/A,#N/A,FALSE,"Tickmarks"}</definedName>
    <definedName name="арыкорыи" localSheetId="0" hidden="1">{#N/A,#N/A,FALSE,"Aging Summary";#N/A,#N/A,FALSE,"Ratio Analysis";#N/A,#N/A,FALSE,"Test 120 Day Accts";#N/A,#N/A,FALSE,"Tickmarks"}</definedName>
    <definedName name="арыкорыи" hidden="1">{#N/A,#N/A,FALSE,"Aging Summary";#N/A,#N/A,FALSE,"Ratio Analysis";#N/A,#N/A,FALSE,"Test 120 Day Accts";#N/A,#N/A,FALSE,"Tickmarks"}</definedName>
    <definedName name="атер">[132]KAR10!$N$29</definedName>
    <definedName name="атер1">[132]KAR10!$L$29</definedName>
    <definedName name="атер2">[132]KAR10!$M$29</definedName>
    <definedName name="АУП"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б" localSheetId="0">#REF!</definedName>
    <definedName name="б">#REF!</definedName>
    <definedName name="_xlnm.Database" localSheetId="0">#REF!</definedName>
    <definedName name="_xlnm.Database">#REF!</definedName>
    <definedName name="биржа">[133]База!$A$1:$T$65536</definedName>
    <definedName name="биржа1">[133]База!$B$1:$T$65536</definedName>
    <definedName name="борлы">'[134]ИП на 11.09.2014'!$AJ$20:$AJ$22</definedName>
    <definedName name="борлымур">'[134]ИП на 11.09.2014'!$AK$20:$AK$25</definedName>
    <definedName name="борт" localSheetId="0" hidden="1">{#N/A,#N/A,TRUE,"ИсхМстржд";#N/A,#N/A,TRUE,"Исх-Центр";#N/A,#N/A,TRUE,"Исх-2рт ";#N/A,#N/A,TRUE,"Исх-2рт ";#N/A,#N/A,TRUE,"Исх-3рт";#N/A,#N/A,TRUE,"Вар1";#N/A,#N/A,TRUE,"Вар2";#N/A,#N/A,TRUE,"Вар2-блоки";#N/A,#N/A,TRUE,"В3-Центр";#N/A,#N/A,TRUE,"В3-2рт";#N/A,#N/A,TRUE,"В3-3рт"}</definedName>
    <definedName name="борт" hidden="1">{#N/A,#N/A,TRUE,"ИсхМстржд";#N/A,#N/A,TRUE,"Исх-Центр";#N/A,#N/A,TRUE,"Исх-2рт ";#N/A,#N/A,TRUE,"Исх-2рт ";#N/A,#N/A,TRUE,"Исх-3рт";#N/A,#N/A,TRUE,"Вар1";#N/A,#N/A,TRUE,"Вар2";#N/A,#N/A,TRUE,"Вар2-блоки";#N/A,#N/A,TRUE,"В3-Центр";#N/A,#N/A,TRUE,"В3-2рт";#N/A,#N/A,TRUE,"В3-3рт"}</definedName>
    <definedName name="борт2" localSheetId="0" hidden="1">{#N/A,#N/A,TRUE,"ИсхМстржд";#N/A,#N/A,TRUE,"Исх-Центр";#N/A,#N/A,TRUE,"Исх-2рт ";#N/A,#N/A,TRUE,"Исх-2рт ";#N/A,#N/A,TRUE,"Исх-3рт";#N/A,#N/A,TRUE,"Вар1";#N/A,#N/A,TRUE,"Вар2";#N/A,#N/A,TRUE,"Вар2-блоки";#N/A,#N/A,TRUE,"В3-Центр";#N/A,#N/A,TRUE,"В3-2рт";#N/A,#N/A,TRUE,"В3-3рт"}</definedName>
    <definedName name="борт2" hidden="1">{#N/A,#N/A,TRUE,"ИсхМстржд";#N/A,#N/A,TRUE,"Исх-Центр";#N/A,#N/A,TRUE,"Исх-2рт ";#N/A,#N/A,TRUE,"Исх-2рт ";#N/A,#N/A,TRUE,"Исх-3рт";#N/A,#N/A,TRUE,"Вар1";#N/A,#N/A,TRUE,"Вар2";#N/A,#N/A,TRUE,"Вар2-блоки";#N/A,#N/A,TRUE,"В3-Центр";#N/A,#N/A,TRUE,"В3-2рт";#N/A,#N/A,TRUE,"В3-3рт"}</definedName>
    <definedName name="боф" localSheetId="0">#REF!</definedName>
    <definedName name="боф">#REF!</definedName>
    <definedName name="БОФ1" localSheetId="0">#REF!</definedName>
    <definedName name="БОФ1">#REF!</definedName>
    <definedName name="БОФ2" localSheetId="0">#REF!</definedName>
    <definedName name="БОФ2">#REF!</definedName>
    <definedName name="БОФ3" localSheetId="0">#REF!</definedName>
    <definedName name="БОФ3">#REF!</definedName>
    <definedName name="боф4" localSheetId="0">#REF!</definedName>
    <definedName name="боф4">#REF!</definedName>
    <definedName name="бь" hidden="1">[14]JOne!$B$86:$B$112</definedName>
    <definedName name="бю" hidden="1">[14]Calc!$A$9:$A$41</definedName>
    <definedName name="бюджет" localSheetId="0">#REF!</definedName>
    <definedName name="бюджет">#REF!</definedName>
    <definedName name="в" localSheetId="0">#REF!</definedName>
    <definedName name="в">#REF!</definedName>
    <definedName name="в56" hidden="1">[14]GrThree!$C$90:$C$140</definedName>
    <definedName name="в57" hidden="1">[14]GoEight!$C$115:$C$160</definedName>
    <definedName name="в67" hidden="1">[14]GrFour!$C$115:$C$190</definedName>
    <definedName name="ва" localSheetId="0" hidden="1">{#N/A,#N/A,FALSE,"Supuestos";#N/A,#N/A,FALSE,"Totales";#N/A,#N/A,FALSE,"UTE TDF";#N/A,#N/A,FALSE,"C. AUSTRAL";#N/A,#N/A,FALSE,"L. ATRAVESADO";#N/A,#N/A,FALSE,"FERNANDEZ  ORO";#N/A,#N/A,FALSE,"PORTEZUELOS";#N/A,#N/A,FALSE,"25 MM";#N/A,#N/A,FALSE,"SAN ROQUE";#N/A,#N/A,FALSE,"A.  PICHANA"}</definedName>
    <definedName name="ва" hidden="1">{#N/A,#N/A,FALSE,"Supuestos";#N/A,#N/A,FALSE,"Totales";#N/A,#N/A,FALSE,"UTE TDF";#N/A,#N/A,FALSE,"C. AUSTRAL";#N/A,#N/A,FALSE,"L. ATRAVESADO";#N/A,#N/A,FALSE,"FERNANDEZ  ORO";#N/A,#N/A,FALSE,"PORTEZUELOS";#N/A,#N/A,FALSE,"25 MM";#N/A,#N/A,FALSE,"SAN ROQUE";#N/A,#N/A,FALSE,"A.  PICHANA"}</definedName>
    <definedName name="ва1" localSheetId="0" hidden="1">{#N/A,#N/A,FALSE,"Supuestos";#N/A,#N/A,FALSE,"Totales";#N/A,#N/A,FALSE,"UTE TDF";#N/A,#N/A,FALSE,"C. AUSTRAL";#N/A,#N/A,FALSE,"L. ATRAVESADO";#N/A,#N/A,FALSE,"FERNANDEZ  ORO";#N/A,#N/A,FALSE,"PORTEZUELOS";#N/A,#N/A,FALSE,"25 MM";#N/A,#N/A,FALSE,"SAN ROQUE";#N/A,#N/A,FALSE,"A.  PICHANA"}</definedName>
    <definedName name="ва1" hidden="1">{#N/A,#N/A,FALSE,"Supuestos";#N/A,#N/A,FALSE,"Totales";#N/A,#N/A,FALSE,"UTE TDF";#N/A,#N/A,FALSE,"C. AUSTRAL";#N/A,#N/A,FALSE,"L. ATRAVESADO";#N/A,#N/A,FALSE,"FERNANDEZ  ORO";#N/A,#N/A,FALSE,"PORTEZUELOS";#N/A,#N/A,FALSE,"25 MM";#N/A,#N/A,FALSE,"SAN ROQUE";#N/A,#N/A,FALSE,"A.  PICHANA"}</definedName>
    <definedName name="вал">'[135]ПФ 2017'!$EG$8:$EG$11</definedName>
    <definedName name="валюта">'[136]01.02.17'!$EG$8:$EG$11</definedName>
    <definedName name="вапар" localSheetId="0" hidden="1">{#N/A,#N/A,FALSE,"Aging Summary";#N/A,#N/A,FALSE,"Ratio Analysis";#N/A,#N/A,FALSE,"Test 120 Day Accts";#N/A,#N/A,FALSE,"Tickmarks"}</definedName>
    <definedName name="вапар" hidden="1">{#N/A,#N/A,FALSE,"Aging Summary";#N/A,#N/A,FALSE,"Ratio Analysis";#N/A,#N/A,FALSE,"Test 120 Day Accts";#N/A,#N/A,FALSE,"Tickmarks"}</definedName>
    <definedName name="вапрыек" localSheetId="0" hidden="1">{#N/A,#N/A,FALSE,"Aging Summary";#N/A,#N/A,FALSE,"Ratio Analysis";#N/A,#N/A,FALSE,"Test 120 Day Accts";#N/A,#N/A,FALSE,"Tickmarks"}</definedName>
    <definedName name="вапрыек" hidden="1">{#N/A,#N/A,FALSE,"Aging Summary";#N/A,#N/A,FALSE,"Ratio Analysis";#N/A,#N/A,FALSE,"Test 120 Day Accts";#N/A,#N/A,FALSE,"Tickmarks"}</definedName>
    <definedName name="вв" localSheetId="0">#REF!</definedName>
    <definedName name="вв">#REF!</definedName>
    <definedName name="Вввв" hidden="1">{#N/A,#N/A,FALSE,"Supuestos";#N/A,#N/A,FALSE,"Totales";#N/A,#N/A,FALSE,"UTE TDF";#N/A,#N/A,FALSE,"C. AUSTRAL";#N/A,#N/A,FALSE,"L. ATRAVESADO";#N/A,#N/A,FALSE,"FERNANDEZ  ORO";#N/A,#N/A,FALSE,"PORTEZUELOS";#N/A,#N/A,FALSE,"25 MM";#N/A,#N/A,FALSE,"SAN ROQUE";#N/A,#N/A,FALSE,"A.  PICHANA"}</definedName>
    <definedName name="ве6" hidden="1">[14]Calc!$G$23:$G$58</definedName>
    <definedName name="Вид">'[137]Форма по инвестициям'!$B$1:$B$2</definedName>
    <definedName name="врвт" hidden="1">[131]!header1-1 &amp; "." &amp; MAX(1,COUNTA(INDEX(#REF!,MATCH([131]!header1-1,#REF!,FALSE)):#REF!))</definedName>
    <definedName name="Всего" localSheetId="0">#REF!</definedName>
    <definedName name="Всего">#REF!</definedName>
    <definedName name="всего_гкр" localSheetId="0">#REF!</definedName>
    <definedName name="всего_гкр">#REF!</definedName>
    <definedName name="всп.мат" hidden="1">{"Valuation",#N/A,TRUE,"Valuation Summary";"Financial Statements",#N/A,TRUE,"Results";"Results",#N/A,TRUE,"Results";"Ratios",#N/A,TRUE,"Results";"P2 Summary",#N/A,TRUE,"Results"}</definedName>
    <definedName name="всп.мат." hidden="1">{"Valuation - Letter",#N/A,TRUE,"Valuation Summary";"Financial Statements - Letter",#N/A,TRUE,"Results";"Results - Letter",#N/A,TRUE,"Results";"Ratios - Letter",#N/A,TRUE,"Results";"P2 Summary - Letter",#N/A,TRUE,"Results"}</definedName>
    <definedName name="всп.матат." hidden="1">{"Rep 1",#N/A,FALSE,"Reports";"Rep 2",#N/A,FALSE,"Reports";"Rep 3",#N/A,FALSE,"Reports";"Rep 4",#N/A,FALSE,"Reports"}</definedName>
    <definedName name="вспом.материалы"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вы" hidden="1">[14]Calc!$A$83:$A$153</definedName>
    <definedName name="г" localSheetId="0">#REF!</definedName>
    <definedName name="г">#REF!</definedName>
    <definedName name="гаухар" localSheetId="0" hidden="1">{#N/A,#N/A,FALSE,"Aging Summary";#N/A,#N/A,FALSE,"Ratio Analysis";#N/A,#N/A,FALSE,"Test 120 Day Accts";#N/A,#N/A,FALSE,"Tickmarks"}</definedName>
    <definedName name="гаухар" hidden="1">{#N/A,#N/A,FALSE,"Aging Summary";#N/A,#N/A,FALSE,"Ratio Analysis";#N/A,#N/A,FALSE,"Test 120 Day Accts";#N/A,#N/A,FALSE,"Tickmarks"}</definedName>
    <definedName name="гн" hidden="1">[14]Calc!$E$38:$E$83</definedName>
    <definedName name="гп" localSheetId="0">'[138]Сомн.треб общие'!#REF!</definedName>
    <definedName name="гп">'[138]Сомн.треб общие'!#REF!</definedName>
    <definedName name="ГРР" localSheetId="0" hidden="1">{#N/A,#N/A,FALSE,"Aging Summary";#N/A,#N/A,FALSE,"Ratio Analysis";#N/A,#N/A,FALSE,"Test 120 Day Accts";#N/A,#N/A,FALSE,"Tickmarks"}</definedName>
    <definedName name="ГРР" hidden="1">{#N/A,#N/A,FALSE,"Aging Summary";#N/A,#N/A,FALSE,"Ratio Analysis";#N/A,#N/A,FALSE,"Test 120 Day Accts";#N/A,#N/A,FALSE,"Tickmarks"}</definedName>
    <definedName name="ГШОсводная" localSheetId="0">#REF!</definedName>
    <definedName name="ГШОсводная">#REF!</definedName>
    <definedName name="гшщ" hidden="1">[14]Calc!$AA$153:$AA$315</definedName>
    <definedName name="д" localSheetId="0">#REF!</definedName>
    <definedName name="д">#REF!</definedName>
    <definedName name="дан">'[135]ПФ 2017'!$EK$10:$EK$11</definedName>
    <definedName name="данет">'[136]01.02.17'!$EK$10:$EK$11</definedName>
    <definedName name="дддддддддд" localSheetId="0">#REF!</definedName>
    <definedName name="дддддддддд">#REF!</definedName>
    <definedName name="длл" localSheetId="0">'[6]99 cons YTD'!#REF!</definedName>
    <definedName name="длл">'[6]99 cons YTD'!#REF!</definedName>
    <definedName name="Для_Алексея" localSheetId="0">#REF!</definedName>
    <definedName name="Для_Алексея">#REF!</definedName>
    <definedName name="доля_затрат_на_металлургический_передел" localSheetId="0">#REF!</definedName>
    <definedName name="доля_затрат_на_металлургический_передел">#REF!</definedName>
    <definedName name="Доля_косвенных_в_КЗ" localSheetId="0">#REF!</definedName>
    <definedName name="Доля_косвенных_в_КЗ">#REF!</definedName>
    <definedName name="Доля_непредвиденных_в_КЗ" localSheetId="0">#REF!</definedName>
    <definedName name="Доля_непредвиденных_в_КЗ">#REF!</definedName>
    <definedName name="доля_оборуд" localSheetId="0">#REF!</definedName>
    <definedName name="доля_оборуд">#REF!</definedName>
    <definedName name="дэс" localSheetId="0">#REF!</definedName>
    <definedName name="дэс">#REF!</definedName>
    <definedName name="е" localSheetId="0">#REF!</definedName>
    <definedName name="е">#REF!</definedName>
    <definedName name="Е_авг." localSheetId="0">#REF!</definedName>
    <definedName name="Е_авг.">#REF!</definedName>
    <definedName name="Е_декабрь" localSheetId="0">#REF!</definedName>
    <definedName name="Е_декабрь">#REF!</definedName>
    <definedName name="Е_июль" localSheetId="0">#REF!</definedName>
    <definedName name="Е_июль">#REF!</definedName>
    <definedName name="Е_июнь" localSheetId="0">#REF!</definedName>
    <definedName name="Е_июнь">#REF!</definedName>
    <definedName name="Е_май" localSheetId="0">#REF!</definedName>
    <definedName name="Е_май">#REF!</definedName>
    <definedName name="Е_ноябрь" localSheetId="0">#REF!</definedName>
    <definedName name="Е_ноябрь">#REF!</definedName>
    <definedName name="Е_октябрь" localSheetId="0">#REF!</definedName>
    <definedName name="Е_октябрь">#REF!</definedName>
    <definedName name="Е_сент." localSheetId="0">#REF!</definedName>
    <definedName name="Е_сент.">#REF!</definedName>
    <definedName name="Е_сентябрь" localSheetId="0">#REF!</definedName>
    <definedName name="Е_сентябрь">#REF!</definedName>
    <definedName name="Е_февр." localSheetId="0">#REF!</definedName>
    <definedName name="Е_февр.">#REF!</definedName>
    <definedName name="Е_январь" localSheetId="0">#REF!</definedName>
    <definedName name="Е_январь">#REF!</definedName>
    <definedName name="егн" hidden="1">[14]HTwo!$B$88:$B$130</definedName>
    <definedName name="ЕД._янв" localSheetId="0">#REF!</definedName>
    <definedName name="ЕД._янв">#REF!</definedName>
    <definedName name="ЕД_АВГ" localSheetId="0">#REF!</definedName>
    <definedName name="ЕД_АВГ">#REF!</definedName>
    <definedName name="ЕД_авг." localSheetId="0">#REF!</definedName>
    <definedName name="ЕД_авг.">#REF!</definedName>
    <definedName name="ЕД_август." localSheetId="0">#REF!</definedName>
    <definedName name="ЕД_август.">#REF!</definedName>
    <definedName name="ЕД_АПР" localSheetId="0">#REF!</definedName>
    <definedName name="ЕД_АПР">#REF!</definedName>
    <definedName name="ЕД_апр." localSheetId="0">#REF!</definedName>
    <definedName name="ЕД_апр.">#REF!</definedName>
    <definedName name="ЕД_ДЕК" localSheetId="0">#REF!</definedName>
    <definedName name="ЕД_ДЕК">#REF!</definedName>
    <definedName name="ЕД_дек." localSheetId="0">#REF!</definedName>
    <definedName name="ЕД_дек.">#REF!</definedName>
    <definedName name="ЕД_декабр" localSheetId="0">#REF!</definedName>
    <definedName name="ЕД_декабр">#REF!</definedName>
    <definedName name="ЕД_декабрь" localSheetId="0">#REF!</definedName>
    <definedName name="ЕД_декабрь">#REF!</definedName>
    <definedName name="ЕД_июль" localSheetId="0">#REF!</definedName>
    <definedName name="ЕД_июль">#REF!</definedName>
    <definedName name="ЕД_ИЮЛЯ" localSheetId="0">#REF!</definedName>
    <definedName name="ЕД_ИЮЛЯ">#REF!</definedName>
    <definedName name="ЕД_июля." localSheetId="0">#REF!</definedName>
    <definedName name="ЕД_июля.">#REF!</definedName>
    <definedName name="ЕД_июнь" localSheetId="0">#REF!</definedName>
    <definedName name="ЕД_июнь">#REF!</definedName>
    <definedName name="ЕД_ИЮНЯ" localSheetId="0">#REF!</definedName>
    <definedName name="ЕД_ИЮНЯ">#REF!</definedName>
    <definedName name="ЕД_июня." localSheetId="0">#REF!</definedName>
    <definedName name="ЕД_июня.">#REF!</definedName>
    <definedName name="ЕД_май" localSheetId="0">#REF!</definedName>
    <definedName name="ЕД_май">#REF!</definedName>
    <definedName name="ЕД_март" localSheetId="0">#REF!</definedName>
    <definedName name="ЕД_март">#REF!</definedName>
    <definedName name="ЕД_март." localSheetId="0">#REF!</definedName>
    <definedName name="ЕД_март.">#REF!</definedName>
    <definedName name="ЕД_МАРТА" localSheetId="0">#REF!</definedName>
    <definedName name="ЕД_МАРТА">#REF!</definedName>
    <definedName name="ЕД_МАЯ" localSheetId="0">#REF!</definedName>
    <definedName name="ЕД_МАЯ">#REF!</definedName>
    <definedName name="ЕД_мая." localSheetId="0">#REF!</definedName>
    <definedName name="ЕД_мая.">#REF!</definedName>
    <definedName name="ЕД_нояб" localSheetId="0">#REF!</definedName>
    <definedName name="ЕД_нояб">#REF!</definedName>
    <definedName name="ЕД_нояб." localSheetId="0">#REF!</definedName>
    <definedName name="ЕД_нояб.">#REF!</definedName>
    <definedName name="ЕД_НОЯБР" localSheetId="0">#REF!</definedName>
    <definedName name="ЕД_НОЯБР">#REF!</definedName>
    <definedName name="ЕД_ноябрь" localSheetId="0">#REF!</definedName>
    <definedName name="ЕД_ноябрь">#REF!</definedName>
    <definedName name="ЕД_ОКТ" localSheetId="0">#REF!</definedName>
    <definedName name="ЕД_ОКТ">#REF!</definedName>
    <definedName name="ЕД_окт." localSheetId="0">#REF!</definedName>
    <definedName name="ЕД_окт.">#REF!</definedName>
    <definedName name="ЕД_сен" localSheetId="0">#REF!</definedName>
    <definedName name="ЕД_сен">#REF!</definedName>
    <definedName name="ЕД_СЕНТ" localSheetId="0">#REF!</definedName>
    <definedName name="ЕД_СЕНТ">#REF!</definedName>
    <definedName name="ЕД_сент." localSheetId="0">#REF!</definedName>
    <definedName name="ЕД_сент.">#REF!</definedName>
    <definedName name="ЕД_фев" localSheetId="0">#REF!</definedName>
    <definedName name="ЕД_фев">#REF!</definedName>
    <definedName name="ЕД_ФЕВР" localSheetId="0">#REF!</definedName>
    <definedName name="ЕД_ФЕВР">#REF!</definedName>
    <definedName name="ЕД_февр." localSheetId="0">#REF!</definedName>
    <definedName name="ЕД_февр.">#REF!</definedName>
    <definedName name="ЕД_ЯНВ" localSheetId="0">#REF!</definedName>
    <definedName name="ЕД_ЯНВ">#REF!</definedName>
    <definedName name="ЕД_янв." localSheetId="0">#REF!</definedName>
    <definedName name="ЕД_янв.">#REF!</definedName>
    <definedName name="Един_авг" localSheetId="0">#REF!</definedName>
    <definedName name="Един_авг">#REF!</definedName>
    <definedName name="Един_апр" localSheetId="0">#REF!</definedName>
    <definedName name="Един_апр">#REF!</definedName>
    <definedName name="Един_дек" localSheetId="0">#REF!</definedName>
    <definedName name="Един_дек">#REF!</definedName>
    <definedName name="Един_июля" localSheetId="0">#REF!</definedName>
    <definedName name="Един_июля">#REF!</definedName>
    <definedName name="Един_июня" localSheetId="0">#REF!</definedName>
    <definedName name="Един_июня">#REF!</definedName>
    <definedName name="Един_марта" localSheetId="0">#REF!</definedName>
    <definedName name="Един_марта">#REF!</definedName>
    <definedName name="Един_мая" localSheetId="0">#REF!</definedName>
    <definedName name="Един_мая">#REF!</definedName>
    <definedName name="Един_нояб" localSheetId="0">#REF!</definedName>
    <definedName name="Един_нояб">#REF!</definedName>
    <definedName name="Един_окт" localSheetId="0">#REF!</definedName>
    <definedName name="Един_окт">#REF!</definedName>
    <definedName name="Един_сент" localSheetId="0">#REF!</definedName>
    <definedName name="Един_сент">#REF!</definedName>
    <definedName name="Един_февр" localSheetId="0">#REF!</definedName>
    <definedName name="Един_февр">#REF!</definedName>
    <definedName name="Един_янв" localSheetId="0">#REF!</definedName>
    <definedName name="Един_янв">#REF!</definedName>
    <definedName name="Единичка_апр." localSheetId="0">#REF!</definedName>
    <definedName name="Единичка_апр.">#REF!</definedName>
    <definedName name="Единичка_март" localSheetId="0">#REF!</definedName>
    <definedName name="Единичка_март">#REF!</definedName>
    <definedName name="Единичка_февр." localSheetId="0">#REF!</definedName>
    <definedName name="Единичка_февр.">#REF!</definedName>
    <definedName name="Единичка_янв." localSheetId="0">#REF!</definedName>
    <definedName name="Единичка_янв.">#REF!</definedName>
    <definedName name="екто" localSheetId="0">'[139]Обучение сотрудников'!#REF!</definedName>
    <definedName name="екто">'[139]Обучение сотрудников'!#REF!</definedName>
    <definedName name="енг" localSheetId="0" hidden="1">{#N/A,#N/A,FALSE,"Supuestos";#N/A,#N/A,FALSE,"Totales";#N/A,#N/A,FALSE,"UTE TDF";#N/A,#N/A,FALSE,"C. AUSTRAL";#N/A,#N/A,FALSE,"L. ATRAVESADO";#N/A,#N/A,FALSE,"FERNANDEZ  ORO";#N/A,#N/A,FALSE,"PORTEZUELOS";#N/A,#N/A,FALSE,"25 MM";#N/A,#N/A,FALSE,"SAN ROQUE";#N/A,#N/A,FALSE,"A.  PICHANA"}</definedName>
    <definedName name="енг" hidden="1">{#N/A,#N/A,FALSE,"Supuestos";#N/A,#N/A,FALSE,"Totales";#N/A,#N/A,FALSE,"UTE TDF";#N/A,#N/A,FALSE,"C. AUSTRAL";#N/A,#N/A,FALSE,"L. ATRAVESADO";#N/A,#N/A,FALSE,"FERNANDEZ  ORO";#N/A,#N/A,FALSE,"PORTEZUELOS";#N/A,#N/A,FALSE,"25 MM";#N/A,#N/A,FALSE,"SAN ROQUE";#N/A,#N/A,FALSE,"A.  PICHANA"}</definedName>
    <definedName name="енг1" localSheetId="0" hidden="1">{#N/A,#N/A,FALSE,"Supuestos";#N/A,#N/A,FALSE,"Totales";#N/A,#N/A,FALSE,"UTE TDF";#N/A,#N/A,FALSE,"C. AUSTRAL";#N/A,#N/A,FALSE,"L. ATRAVESADO";#N/A,#N/A,FALSE,"FERNANDEZ  ORO";#N/A,#N/A,FALSE,"PORTEZUELOS";#N/A,#N/A,FALSE,"25 MM";#N/A,#N/A,FALSE,"SAN ROQUE";#N/A,#N/A,FALSE,"A.  PICHANA"}</definedName>
    <definedName name="енг1" hidden="1">{#N/A,#N/A,FALSE,"Supuestos";#N/A,#N/A,FALSE,"Totales";#N/A,#N/A,FALSE,"UTE TDF";#N/A,#N/A,FALSE,"C. AUSTRAL";#N/A,#N/A,FALSE,"L. ATRAVESADO";#N/A,#N/A,FALSE,"FERNANDEZ  ORO";#N/A,#N/A,FALSE,"PORTEZUELOS";#N/A,#N/A,FALSE,"25 MM";#N/A,#N/A,FALSE,"SAN ROQUE";#N/A,#N/A,FALSE,"A.  PICHANA"}</definedName>
    <definedName name="ЕСН" localSheetId="0">#REF!</definedName>
    <definedName name="ЕСН">#REF!</definedName>
    <definedName name="есн10" localSheetId="0">#REF!</definedName>
    <definedName name="есн10">#REF!</definedName>
    <definedName name="есн2" localSheetId="0">#REF!</definedName>
    <definedName name="есн2">#REF!</definedName>
    <definedName name="есн26" localSheetId="0">#REF!</definedName>
    <definedName name="есн26">#REF!</definedName>
    <definedName name="ж" localSheetId="0">#REF!</definedName>
    <definedName name="ж">#REF!</definedName>
    <definedName name="з" localSheetId="0">#REF!</definedName>
    <definedName name="з">#REF!</definedName>
    <definedName name="_xlnm.Print_Titles">#N/A</definedName>
    <definedName name="Зарплата" localSheetId="0">#REF!</definedName>
    <definedName name="Зарплата">#REF!</definedName>
    <definedName name="Затраты_на_аффинаж" localSheetId="0">#REF!</definedName>
    <definedName name="Затраты_на_аффинаж">#REF!</definedName>
    <definedName name="ззж" localSheetId="0">[140]Общая_информация!#REF!</definedName>
    <definedName name="ззж">[140]Общая_информация!#REF!</definedName>
    <definedName name="зона" localSheetId="0">#REF!</definedName>
    <definedName name="зона">#REF!</definedName>
    <definedName name="зона1">[141]Объемы!$F$3</definedName>
    <definedName name="и" localSheetId="0">#REF!</definedName>
    <definedName name="и">#REF!</definedName>
    <definedName name="и11" localSheetId="0">[7]ЯНВАРЬ!#REF!</definedName>
    <definedName name="и11">[7]ЯНВАРЬ!#REF!</definedName>
    <definedName name="иag_2" localSheetId="0">[33]Проект2002!#REF!</definedName>
    <definedName name="иag_2">[33]Проект2002!#REF!</definedName>
    <definedName name="иag_3" localSheetId="0">[33]Проект2002!#REF!</definedName>
    <definedName name="иag_3">[33]Проект2002!#REF!</definedName>
    <definedName name="иau_2" localSheetId="0">[33]Проект2002!#REF!</definedName>
    <definedName name="иau_2">[33]Проект2002!#REF!</definedName>
    <definedName name="иau_3" localSheetId="0">[33]Проект2002!#REF!</definedName>
    <definedName name="иau_3">[33]Проект2002!#REF!</definedName>
    <definedName name="ии" localSheetId="0">#REF!</definedName>
    <definedName name="ии">#REF!</definedName>
    <definedName name="ииит" localSheetId="0" hidden="1">{#N/A,#N/A,FALSE,"Aging Summary";#N/A,#N/A,FALSE,"Ratio Analysis";#N/A,#N/A,FALSE,"Test 120 Day Accts";#N/A,#N/A,FALSE,"Tickmarks"}</definedName>
    <definedName name="ииит" hidden="1">{#N/A,#N/A,FALSE,"Aging Summary";#N/A,#N/A,FALSE,"Ratio Analysis";#N/A,#N/A,FALSE,"Test 120 Day Accts";#N/A,#N/A,FALSE,"Tickmarks"}</definedName>
    <definedName name="им" hidden="1">[14]Calc!$A$8:$A$21</definedName>
    <definedName name="интене" localSheetId="0">'[142]Обучение сотрудников'!#REF!</definedName>
    <definedName name="интене">'[142]Обучение сотрудников'!#REF!</definedName>
    <definedName name="ит" hidden="1">[14]Calc!$A$23:$A$58</definedName>
    <definedName name="Итого" localSheetId="0">#REF!+#REF!+#REF!+#REF!+#REF!+#REF!+#REF!+#REF!+#REF!</definedName>
    <definedName name="Итого">#REF!+#REF!+#REF!+#REF!+#REF!+#REF!+#REF!+#REF!+#REF!</definedName>
    <definedName name="іңғғ.." localSheetId="0" hidden="1">{"FLUJO DE CAJA",#N/A,FALSE,"Hoja1";"ANEXOS FLUJO",#N/A,FALSE,"Hoja1"}</definedName>
    <definedName name="іңғғ.." hidden="1">{"FLUJO DE CAJA",#N/A,FALSE,"Hoja1";"ANEXOS FLUJO",#N/A,FALSE,"Hoja1"}</definedName>
    <definedName name="й" localSheetId="0">#REF!</definedName>
    <definedName name="й">#REF!</definedName>
    <definedName name="йй" localSheetId="0">#REF!</definedName>
    <definedName name="йй">#REF!</definedName>
    <definedName name="к" localSheetId="0">#REF!</definedName>
    <definedName name="к">#REF!</definedName>
    <definedName name="к76" hidden="1">[14]HTwo!$C$88:$C$130</definedName>
    <definedName name="ка7н" hidden="1">[14]Calc!$AI$10:$AI$28</definedName>
    <definedName name="карлыгаш" localSheetId="0" hidden="1">'приложение 5'!header1-1 &amp; "." &amp; MAX(1,COUNTA(INDEX(#REF!,MATCH('приложение 5'!header1-1,#REF!,FALSE)):#REF!))</definedName>
    <definedName name="карлыгаш" hidden="1">[0]!header1-1 &amp; "." &amp; MAX(1,COUNTA(INDEX(#REF!,MATCH([0]!header1-1,#REF!,FALSE)):#REF!))</definedName>
    <definedName name="Катег.эффектив">[143]КУР!$AQ$3:$AQ$12</definedName>
    <definedName name="категория">'[136]01.02.17'!$B$9:$B$11</definedName>
    <definedName name="ке" localSheetId="0" hidden="1">{#N/A,#N/A,FALSE,"Supuestos";#N/A,#N/A,FALSE,"Totales";#N/A,#N/A,FALSE,"UTE TDF";#N/A,#N/A,FALSE,"C. AUSTRAL";#N/A,#N/A,FALSE,"L. ATRAVESADO";#N/A,#N/A,FALSE,"FERNANDEZ  ORO";#N/A,#N/A,FALSE,"PORTEZUELOS";#N/A,#N/A,FALSE,"25 MM";#N/A,#N/A,FALSE,"SAN ROQUE";#N/A,#N/A,FALSE,"A.  PICHANA"}</definedName>
    <definedName name="ке" hidden="1">{#N/A,#N/A,FALSE,"Supuestos";#N/A,#N/A,FALSE,"Totales";#N/A,#N/A,FALSE,"UTE TDF";#N/A,#N/A,FALSE,"C. AUSTRAL";#N/A,#N/A,FALSE,"L. ATRAVESADO";#N/A,#N/A,FALSE,"FERNANDEZ  ORO";#N/A,#N/A,FALSE,"PORTEZUELOS";#N/A,#N/A,FALSE,"25 MM";#N/A,#N/A,FALSE,"SAN ROQUE";#N/A,#N/A,FALSE,"A.  PICHANA"}</definedName>
    <definedName name="ке1" localSheetId="0" hidden="1">{#N/A,#N/A,FALSE,"Supuestos";#N/A,#N/A,FALSE,"Totales";#N/A,#N/A,FALSE,"UTE TDF";#N/A,#N/A,FALSE,"C. AUSTRAL";#N/A,#N/A,FALSE,"L. ATRAVESADO";#N/A,#N/A,FALSE,"FERNANDEZ  ORO";#N/A,#N/A,FALSE,"PORTEZUELOS";#N/A,#N/A,FALSE,"25 MM";#N/A,#N/A,FALSE,"SAN ROQUE";#N/A,#N/A,FALSE,"A.  PICHANA"}</definedName>
    <definedName name="ке1" hidden="1">{#N/A,#N/A,FALSE,"Supuestos";#N/A,#N/A,FALSE,"Totales";#N/A,#N/A,FALSE,"UTE TDF";#N/A,#N/A,FALSE,"C. AUSTRAL";#N/A,#N/A,FALSE,"L. ATRAVESADO";#N/A,#N/A,FALSE,"FERNANDEZ  ORO";#N/A,#N/A,FALSE,"PORTEZUELOS";#N/A,#N/A,FALSE,"25 MM";#N/A,#N/A,FALSE,"SAN ROQUE";#N/A,#N/A,FALSE,"A.  PICHANA"}</definedName>
    <definedName name="кк" localSheetId="0">#REF!</definedName>
    <definedName name="кк">#REF!</definedName>
    <definedName name="ккк" localSheetId="0">'[142]Ком. расходы'!#REF!</definedName>
    <definedName name="ккк">'[142]Ком. расходы'!#REF!</definedName>
    <definedName name="кн" hidden="1">[14]Calc!$Y$153:$Y$313</definedName>
    <definedName name="кнгш" hidden="1">[14]Calc!$AE$10:$AE$33</definedName>
    <definedName name="кол_во">"$#ССЫЛ!.$H$7"</definedName>
    <definedName name="КОФ" localSheetId="0">#REF!</definedName>
    <definedName name="КОФ">#REF!</definedName>
    <definedName name="КП">'[144]Анализ закл. работ'!$C$195</definedName>
    <definedName name="кплан">"$#ССЫЛ!.$O$4"</definedName>
    <definedName name="крнк" localSheetId="0" hidden="1">{#N/A,#N/A,FALSE,"Aging Summary";#N/A,#N/A,FALSE,"Ratio Analysis";#N/A,#N/A,FALSE,"Test 120 Day Accts";#N/A,#N/A,FALSE,"Tickmarks"}</definedName>
    <definedName name="крнк" hidden="1">{#N/A,#N/A,FALSE,"Aging Summary";#N/A,#N/A,FALSE,"Ratio Analysis";#N/A,#N/A,FALSE,"Test 120 Day Accts";#N/A,#N/A,FALSE,"Tickmarks"}</definedName>
    <definedName name="кубик_ГКР" localSheetId="0">#REF!</definedName>
    <definedName name="кубик_ГКР">#REF!</definedName>
    <definedName name="КУР" localSheetId="0">#REF!</definedName>
    <definedName name="КУР">#REF!</definedName>
    <definedName name="КУРС_US" localSheetId="0">#REF!</definedName>
    <definedName name="КУРС_US">#REF!</definedName>
    <definedName name="л" localSheetId="0">#REF!</definedName>
    <definedName name="л">#REF!</definedName>
    <definedName name="лист">'[145]ГПК поддержание'!$ET$8:$ET$11</definedName>
    <definedName name="ллл" hidden="1">[14]Calc!$N$9:$N$36</definedName>
    <definedName name="лллл" hidden="1">[14]Calc!$P$9:$P$41</definedName>
    <definedName name="ллллл" hidden="1">[14]Calc!$R$153:$R$688</definedName>
    <definedName name="лоло" localSheetId="0" hidden="1">{#N/A,#N/A,FALSE,"Aging Summary";#N/A,#N/A,FALSE,"Ratio Analysis";#N/A,#N/A,FALSE,"Test 120 Day Accts";#N/A,#N/A,FALSE,"Tickmarks"}</definedName>
    <definedName name="лоло" hidden="1">{#N/A,#N/A,FALSE,"Aging Summary";#N/A,#N/A,FALSE,"Ratio Analysis";#N/A,#N/A,FALSE,"Test 120 Day Accts";#N/A,#N/A,FALSE,"Tickmarks"}</definedName>
    <definedName name="лоп" localSheetId="0">#REF!</definedName>
    <definedName name="лоп">#REF!</definedName>
    <definedName name="м" localSheetId="0">#REF!</definedName>
    <definedName name="м">#REF!</definedName>
    <definedName name="май" localSheetId="0">#REF!</definedName>
    <definedName name="май">#REF!</definedName>
    <definedName name="Макрос1">[146]!Макрос1</definedName>
    <definedName name="март" localSheetId="0">#REF!</definedName>
    <definedName name="март">#REF!</definedName>
    <definedName name="мат.АУП" hidden="1">{"GAN.Y PERD.RESUMIDO",#N/A,FALSE,"Hoja1";"GAN.Y PERD.DETALLADO",#N/A,FALSE,"Hoja1"}</definedName>
    <definedName name="Меру" localSheetId="0">[3]ао!#REF!</definedName>
    <definedName name="Меру">[3]ао!#REF!</definedName>
    <definedName name="меруерт" localSheetId="0">[3]ао!#REF!</definedName>
    <definedName name="меруерт">[3]ао!#REF!</definedName>
    <definedName name="Месяц">[147]Лист3!$A$5:$A$290</definedName>
    <definedName name="мето" localSheetId="0">'[148]Ком. расходы'!#REF!</definedName>
    <definedName name="мето">'[148]Ком. расходы'!#REF!</definedName>
    <definedName name="ми" hidden="1">[14]Calc!$A$8:$A$19</definedName>
    <definedName name="мокр" localSheetId="0">#REF!</definedName>
    <definedName name="мокр">#REF!</definedName>
    <definedName name="мс" hidden="1">[14]Calc!$F$23:$F$58</definedName>
    <definedName name="МСЗИиП" localSheetId="0">#REF!</definedName>
    <definedName name="МСЗИиП">#REF!</definedName>
    <definedName name="мтр" hidden="1">[14]Calc!$Z$153:$Z$315</definedName>
    <definedName name="МУР" localSheetId="0">#REF!</definedName>
    <definedName name="МУР">#REF!</definedName>
    <definedName name="МЭМР">[147]МЭМР!$A$12:$A$23</definedName>
    <definedName name="МЭМР1">[147]прогноз!$F$8:$I$1029</definedName>
    <definedName name="МЭМР2" localSheetId="0">#REF!</definedName>
    <definedName name="МЭМР2">#REF!</definedName>
    <definedName name="н" localSheetId="0">#REF!</definedName>
    <definedName name="н">#REF!</definedName>
    <definedName name="накопленный_NCF" localSheetId="0">#REF!</definedName>
    <definedName name="накопленный_NCF">#REF!</definedName>
    <definedName name="накопленный_NCF_3" localSheetId="0">#REF!</definedName>
    <definedName name="накопленный_NCF_3">#REF!</definedName>
    <definedName name="накопленный_NCF_4" localSheetId="0">#REF!</definedName>
    <definedName name="накопленный_NCF_4">#REF!</definedName>
    <definedName name="накопленный_NCF_5" localSheetId="0">#REF!</definedName>
    <definedName name="накопленный_NCF_5">#REF!</definedName>
    <definedName name="накопленный_NCF_dop" localSheetId="0">#REF!</definedName>
    <definedName name="накопленный_NCF_dop">#REF!</definedName>
    <definedName name="накопленный_NCF2" localSheetId="0">#REF!</definedName>
    <definedName name="накопленный_NCF2">#REF!</definedName>
    <definedName name="налог_на_добычу" localSheetId="0">#REF!</definedName>
    <definedName name="налог_на_добычу">#REF!</definedName>
    <definedName name="напробу" localSheetId="0">#REF!</definedName>
    <definedName name="напробу">#REF!</definedName>
    <definedName name="Нахупов_А." localSheetId="0">#REF!</definedName>
    <definedName name="Нахупов_А.">#REF!</definedName>
    <definedName name="нг" hidden="1">[14]Calc!$AC$153:$AC$325</definedName>
    <definedName name="НДС" localSheetId="0">#REF!</definedName>
    <definedName name="НДС">#REF!</definedName>
    <definedName name="нн" localSheetId="0">#REF!</definedName>
    <definedName name="нн">#REF!</definedName>
    <definedName name="ноаепм" localSheetId="0" hidden="1">{#N/A,#N/A,FALSE,"Aging Summary";#N/A,#N/A,FALSE,"Ratio Analysis";#N/A,#N/A,FALSE,"Test 120 Day Accts";#N/A,#N/A,FALSE,"Tickmarks"}</definedName>
    <definedName name="ноаепм" hidden="1">{#N/A,#N/A,FALSE,"Aging Summary";#N/A,#N/A,FALSE,"Ratio Analysis";#N/A,#N/A,FALSE,"Test 120 Day Accts";#N/A,#N/A,FALSE,"Tickmarks"}</definedName>
    <definedName name="ноекок" localSheetId="0" hidden="1">{#N/A,#N/A,FALSE,"Aging Summary";#N/A,#N/A,FALSE,"Ratio Analysis";#N/A,#N/A,FALSE,"Test 120 Day Accts";#N/A,#N/A,FALSE,"Tickmarks"}</definedName>
    <definedName name="ноекок" hidden="1">{#N/A,#N/A,FALSE,"Aging Summary";#N/A,#N/A,FALSE,"Ratio Analysis";#N/A,#N/A,FALSE,"Test 120 Day Accts";#N/A,#N/A,FALSE,"Tickmarks"}</definedName>
    <definedName name="нор" localSheetId="0" hidden="1">{#N/A,#N/A,FALSE,"Aging Summary";#N/A,#N/A,FALSE,"Ratio Analysis";#N/A,#N/A,FALSE,"Test 120 Day Accts";#N/A,#N/A,FALSE,"Tickmarks"}</definedName>
    <definedName name="нор" hidden="1">{#N/A,#N/A,FALSE,"Aging Summary";#N/A,#N/A,FALSE,"Ratio Analysis";#N/A,#N/A,FALSE,"Test 120 Day Accts";#N/A,#N/A,FALSE,"Tickmarks"}</definedName>
    <definedName name="о" localSheetId="0">#REF!</definedName>
    <definedName name="о">#REF!</definedName>
    <definedName name="об_вл">[149]Рез_т!$C$7</definedName>
    <definedName name="_xlnm.Print_Area">'[6]99 cons YTD'!#REF!</definedName>
    <definedName name="Объем_производства">[150]РБУ!$X$4</definedName>
    <definedName name="Объем1кв" localSheetId="0">#REF!</definedName>
    <definedName name="Объем1кв">#REF!</definedName>
    <definedName name="Объем2кв" localSheetId="0">#REF!</definedName>
    <definedName name="Объем2кв">#REF!</definedName>
    <definedName name="Объем3кв" localSheetId="0">#REF!</definedName>
    <definedName name="Объем3кв">#REF!</definedName>
    <definedName name="Объем4кв" localSheetId="0">#REF!</definedName>
    <definedName name="Объем4кв">#REF!</definedName>
    <definedName name="оваова" localSheetId="0" hidden="1">{#N/A,#N/A,FALSE,"Aging Summary";#N/A,#N/A,FALSE,"Ratio Analysis";#N/A,#N/A,FALSE,"Test 120 Day Accts";#N/A,#N/A,FALSE,"Tickmarks"}</definedName>
    <definedName name="оваова" hidden="1">{#N/A,#N/A,FALSE,"Aging Summary";#N/A,#N/A,FALSE,"Ratio Analysis";#N/A,#N/A,FALSE,"Test 120 Day Accts";#N/A,#N/A,FALSE,"Tickmarks"}</definedName>
    <definedName name="ОКЕЙ" localSheetId="0">#REF!</definedName>
    <definedName name="ОКЕЙ">#REF!</definedName>
    <definedName name="ол" localSheetId="0">#REF!</definedName>
    <definedName name="ол">#REF!</definedName>
    <definedName name="ололо" localSheetId="0" hidden="1">{#N/A,#N/A,FALSE,"Aging Summary";#N/A,#N/A,FALSE,"Ratio Analysis";#N/A,#N/A,FALSE,"Test 120 Day Accts";#N/A,#N/A,FALSE,"Tickmarks"}</definedName>
    <definedName name="ололо" hidden="1">{#N/A,#N/A,FALSE,"Aging Summary";#N/A,#N/A,FALSE,"Ratio Analysis";#N/A,#N/A,FALSE,"Test 120 Day Accts";#N/A,#N/A,FALSE,"Tickmarks"}</definedName>
    <definedName name="ооо" localSheetId="0" hidden="1">{#N/A,#N/A,FALSE,"Supuestos";#N/A,#N/A,FALSE,"Totales";#N/A,#N/A,FALSE,"UTE TDF";#N/A,#N/A,FALSE,"C. AUSTRAL";#N/A,#N/A,FALSE,"L. ATRAVESADO";#N/A,#N/A,FALSE,"FERNANDEZ  ORO";#N/A,#N/A,FALSE,"PORTEZUELOS";#N/A,#N/A,FALSE,"25 MM";#N/A,#N/A,FALSE,"SAN ROQUE";#N/A,#N/A,FALSE,"A.  PICHANA"}</definedName>
    <definedName name="ооо" hidden="1">{#N/A,#N/A,FALSE,"Supuestos";#N/A,#N/A,FALSE,"Totales";#N/A,#N/A,FALSE,"UTE TDF";#N/A,#N/A,FALSE,"C. AUSTRAL";#N/A,#N/A,FALSE,"L. ATRAVESADO";#N/A,#N/A,FALSE,"FERNANDEZ  ORO";#N/A,#N/A,FALSE,"PORTEZUELOS";#N/A,#N/A,FALSE,"25 MM";#N/A,#N/A,FALSE,"SAN ROQUE";#N/A,#N/A,FALSE,"A.  PICHANA"}</definedName>
    <definedName name="ооо1" localSheetId="0" hidden="1">{#N/A,#N/A,FALSE,"Supuestos";#N/A,#N/A,FALSE,"Totales";#N/A,#N/A,FALSE,"UTE TDF";#N/A,#N/A,FALSE,"C. AUSTRAL";#N/A,#N/A,FALSE,"L. ATRAVESADO";#N/A,#N/A,FALSE,"FERNANDEZ  ORO";#N/A,#N/A,FALSE,"PORTEZUELOS";#N/A,#N/A,FALSE,"25 MM";#N/A,#N/A,FALSE,"SAN ROQUE";#N/A,#N/A,FALSE,"A.  PICHANA"}</definedName>
    <definedName name="ооо1" hidden="1">{#N/A,#N/A,FALSE,"Supuestos";#N/A,#N/A,FALSE,"Totales";#N/A,#N/A,FALSE,"UTE TDF";#N/A,#N/A,FALSE,"C. AUSTRAL";#N/A,#N/A,FALSE,"L. ATRAVESADO";#N/A,#N/A,FALSE,"FERNANDEZ  ORO";#N/A,#N/A,FALSE,"PORTEZUELOS";#N/A,#N/A,FALSE,"25 MM";#N/A,#N/A,FALSE,"SAN ROQUE";#N/A,#N/A,FALSE,"A.  PICHANA"}</definedName>
    <definedName name="оп" localSheetId="0">'[6]99 cons YTD'!#REF!</definedName>
    <definedName name="оп">'[6]99 cons YTD'!#REF!</definedName>
    <definedName name="оп112" localSheetId="0">#REF!</definedName>
    <definedName name="оп112">#REF!</definedName>
    <definedName name="ор" hidden="1">[14]Calc!$T$83:$T$153</definedName>
    <definedName name="орно" localSheetId="0" hidden="1">{#N/A,#N/A,FALSE,"Aging Summary";#N/A,#N/A,FALSE,"Ratio Analysis";#N/A,#N/A,FALSE,"Test 120 Day Accts";#N/A,#N/A,FALSE,"Tickmarks"}</definedName>
    <definedName name="орно" hidden="1">{#N/A,#N/A,FALSE,"Aging Summary";#N/A,#N/A,FALSE,"Ratio Analysis";#N/A,#N/A,FALSE,"Test 120 Day Accts";#N/A,#N/A,FALSE,"Tickmarks"}</definedName>
    <definedName name="орп" localSheetId="0" hidden="1">{#N/A,#N/A,FALSE,"Aging Summary";#N/A,#N/A,FALSE,"Ratio Analysis";#N/A,#N/A,FALSE,"Test 120 Day Accts";#N/A,#N/A,FALSE,"Tickmarks"}</definedName>
    <definedName name="орп" hidden="1">{#N/A,#N/A,FALSE,"Aging Summary";#N/A,#N/A,FALSE,"Ratio Analysis";#N/A,#N/A,FALSE,"Test 120 Day Accts";#N/A,#N/A,FALSE,"Tickmarks"}</definedName>
    <definedName name="отвал">[125]Const!$D$9</definedName>
    <definedName name="отрасль">'[136]01.02.17'!$E$5:$E$11</definedName>
    <definedName name="отрпим" localSheetId="0" hidden="1">{#N/A,#N/A,FALSE,"Aging Summary";#N/A,#N/A,FALSE,"Ratio Analysis";#N/A,#N/A,FALSE,"Test 120 Day Accts";#N/A,#N/A,FALSE,"Tickmarks"}</definedName>
    <definedName name="отрпим" hidden="1">{#N/A,#N/A,FALSE,"Aging Summary";#N/A,#N/A,FALSE,"Ratio Analysis";#N/A,#N/A,FALSE,"Test 120 Day Accts";#N/A,#N/A,FALSE,"Tickmarks"}</definedName>
    <definedName name="Отчет" hidden="1">[14]Calc!$D$38:$D$83</definedName>
    <definedName name="Отчет1" hidden="1">[14]Calc!$AB$153:$AB$325</definedName>
    <definedName name="п" localSheetId="0">#REF!</definedName>
    <definedName name="п">#REF!</definedName>
    <definedName name="п_2" localSheetId="0">[33]Проект2002!#REF!</definedName>
    <definedName name="п_2">[33]Проект2002!#REF!</definedName>
    <definedName name="п_3" localSheetId="0">[33]Проект2002!#REF!</definedName>
    <definedName name="п_3">[33]Проект2002!#REF!</definedName>
    <definedName name="парапр" localSheetId="0">#REF!</definedName>
    <definedName name="парапр">#REF!</definedName>
    <definedName name="пасиь" localSheetId="0" hidden="1">{#N/A,#N/A,FALSE,"Aging Summary";#N/A,#N/A,FALSE,"Ratio Analysis";#N/A,#N/A,FALSE,"Test 120 Day Accts";#N/A,#N/A,FALSE,"Tickmarks"}</definedName>
    <definedName name="пасиь" hidden="1">{#N/A,#N/A,FALSE,"Aging Summary";#N/A,#N/A,FALSE,"Ratio Analysis";#N/A,#N/A,FALSE,"Test 120 Day Accts";#N/A,#N/A,FALSE,"Tickmarks"}</definedName>
    <definedName name="пафупйпей" localSheetId="0" hidden="1">{#N/A,#N/A,FALSE,"Aging Summary";#N/A,#N/A,FALSE,"Ratio Analysis";#N/A,#N/A,FALSE,"Test 120 Day Accts";#N/A,#N/A,FALSE,"Tickmarks"}</definedName>
    <definedName name="пафупйпей" hidden="1">{#N/A,#N/A,FALSE,"Aging Summary";#N/A,#N/A,FALSE,"Ratio Analysis";#N/A,#N/A,FALSE,"Test 120 Day Accts";#N/A,#N/A,FALSE,"Tickmarks"}</definedName>
    <definedName name="ПДЛО" localSheetId="0" hidden="1">{#N/A,#N/A,FALSE,"Aging Summary";#N/A,#N/A,FALSE,"Ratio Analysis";#N/A,#N/A,FALSE,"Test 120 Day Accts";#N/A,#N/A,FALSE,"Tickmarks"}</definedName>
    <definedName name="ПДЛО" hidden="1">{#N/A,#N/A,FALSE,"Aging Summary";#N/A,#N/A,FALSE,"Ratio Analysis";#N/A,#N/A,FALSE,"Test 120 Day Accts";#N/A,#N/A,FALSE,"Tickmarks"}</definedName>
    <definedName name="План" localSheetId="0">#REF!</definedName>
    <definedName name="План">#REF!</definedName>
    <definedName name="План_гСИП" localSheetId="0">#REF!</definedName>
    <definedName name="План_гСИП">#REF!</definedName>
    <definedName name="План_гЭРЦ" localSheetId="0">#REF!</definedName>
    <definedName name="План_гЭРЦ">#REF!</definedName>
    <definedName name="Плановыйобъемгода" localSheetId="0">#REF!</definedName>
    <definedName name="Плановыйобъемгода">#REF!</definedName>
    <definedName name="плата_за_аффинаж">[151]Дефл!$B$10</definedName>
    <definedName name="пмор" localSheetId="0" hidden="1">{#N/A,#N/A,FALSE,"Aging Summary";#N/A,#N/A,FALSE,"Ratio Analysis";#N/A,#N/A,FALSE,"Test 120 Day Accts";#N/A,#N/A,FALSE,"Tickmarks"}</definedName>
    <definedName name="пмор" hidden="1">{#N/A,#N/A,FALSE,"Aging Summary";#N/A,#N/A,FALSE,"Ratio Analysis";#N/A,#N/A,FALSE,"Test 120 Day Accts";#N/A,#N/A,FALSE,"Tickmarks"}</definedName>
    <definedName name="ПО" localSheetId="0">#REF!</definedName>
    <definedName name="ПО">#REF!</definedName>
    <definedName name="пон" localSheetId="0" hidden="1">{#N/A,#N/A,FALSE,"Aging Summary";#N/A,#N/A,FALSE,"Ratio Analysis";#N/A,#N/A,FALSE,"Test 120 Day Accts";#N/A,#N/A,FALSE,"Tickmarks"}</definedName>
    <definedName name="пон" hidden="1">{#N/A,#N/A,FALSE,"Aging Summary";#N/A,#N/A,FALSE,"Ratio Analysis";#N/A,#N/A,FALSE,"Test 120 Day Accts";#N/A,#N/A,FALSE,"Tickmarks"}</definedName>
    <definedName name="поп" localSheetId="0" hidden="1">{#N/A,#N/A,FALSE,"Aging Summary";#N/A,#N/A,FALSE,"Ratio Analysis";#N/A,#N/A,FALSE,"Test 120 Day Accts";#N/A,#N/A,FALSE,"Tickmarks"}</definedName>
    <definedName name="поп" hidden="1">{#N/A,#N/A,FALSE,"Aging Summary";#N/A,#N/A,FALSE,"Ratio Analysis";#N/A,#N/A,FALSE,"Test 120 Day Accts";#N/A,#N/A,FALSE,"Tickmarks"}</definedName>
    <definedName name="ПОР" localSheetId="0">#REF!</definedName>
    <definedName name="ПОР">#REF!</definedName>
    <definedName name="пот" localSheetId="0">'[152]Экспл. запасы'!#REF!</definedName>
    <definedName name="пот">'[152]Экспл. запасы'!#REF!</definedName>
    <definedName name="Потери">'[152]Пром_ запасы'!$B$2</definedName>
    <definedName name="пп" localSheetId="0">#REF!</definedName>
    <definedName name="пп">#REF!</definedName>
    <definedName name="ППР" localSheetId="0">IF('приложение 5'!Loan_Amount*'приложение 5'!Interest_Rate*'приложение 5'!Loan_Years*'приложение 5'!Loan_Start&gt;0,1,0)</definedName>
    <definedName name="ППР">IF([0]!Loan_Amount*[0]!Interest_Rate*[0]!Loan_Years*[0]!Loan_Start&gt;0,1,0)</definedName>
    <definedName name="пр" localSheetId="0" hidden="1">{#N/A,#N/A,FALSE,"Supuestos";#N/A,#N/A,FALSE,"Totales";#N/A,#N/A,FALSE,"UTE TDF";#N/A,#N/A,FALSE,"C. AUSTRAL";#N/A,#N/A,FALSE,"L. ATRAVESADO";#N/A,#N/A,FALSE,"FERNANDEZ  ORO";#N/A,#N/A,FALSE,"PORTEZUELOS";#N/A,#N/A,FALSE,"25 MM";#N/A,#N/A,FALSE,"SAN ROQUE";#N/A,#N/A,FALSE,"A.  PICHANA"}</definedName>
    <definedName name="пр" hidden="1">{#N/A,#N/A,FALSE,"Supuestos";#N/A,#N/A,FALSE,"Totales";#N/A,#N/A,FALSE,"UTE TDF";#N/A,#N/A,FALSE,"C. AUSTRAL";#N/A,#N/A,FALSE,"L. ATRAVESADO";#N/A,#N/A,FALSE,"FERNANDEZ  ORO";#N/A,#N/A,FALSE,"PORTEZUELOS";#N/A,#N/A,FALSE,"25 MM";#N/A,#N/A,FALSE,"SAN ROQUE";#N/A,#N/A,FALSE,"A.  PICHANA"}</definedName>
    <definedName name="пр1" localSheetId="0" hidden="1">{#N/A,#N/A,FALSE,"Supuestos";#N/A,#N/A,FALSE,"Totales";#N/A,#N/A,FALSE,"UTE TDF";#N/A,#N/A,FALSE,"C. AUSTRAL";#N/A,#N/A,FALSE,"L. ATRAVESADO";#N/A,#N/A,FALSE,"FERNANDEZ  ORO";#N/A,#N/A,FALSE,"PORTEZUELOS";#N/A,#N/A,FALSE,"25 MM";#N/A,#N/A,FALSE,"SAN ROQUE";#N/A,#N/A,FALSE,"A.  PICHANA"}</definedName>
    <definedName name="пр1" hidden="1">{#N/A,#N/A,FALSE,"Supuestos";#N/A,#N/A,FALSE,"Totales";#N/A,#N/A,FALSE,"UTE TDF";#N/A,#N/A,FALSE,"C. AUSTRAL";#N/A,#N/A,FALSE,"L. ATRAVESADO";#N/A,#N/A,FALSE,"FERNANDEZ  ORO";#N/A,#N/A,FALSE,"PORTEZUELOS";#N/A,#N/A,FALSE,"25 MM";#N/A,#N/A,FALSE,"SAN ROQUE";#N/A,#N/A,FALSE,"A.  PICHANA"}</definedName>
    <definedName name="Предприятие">'[153]ИП 2019_отчет'!#REF!</definedName>
    <definedName name="про" localSheetId="0" hidden="1">{#N/A,#N/A,FALSE,"Aging Summary";#N/A,#N/A,FALSE,"Ratio Analysis";#N/A,#N/A,FALSE,"Test 120 Day Accts";#N/A,#N/A,FALSE,"Tickmarks"}</definedName>
    <definedName name="про" hidden="1">{#N/A,#N/A,FALSE,"Aging Summary";#N/A,#N/A,FALSE,"Ratio Analysis";#N/A,#N/A,FALSE,"Test 120 Day Accts";#N/A,#N/A,FALSE,"Tickmarks"}</definedName>
    <definedName name="проа" hidden="1">{"GAN.Y PERD.RESUMIDO",#N/A,FALSE,"Hoja1";"GAN.Y PERD.DETALLADO",#N/A,FALSE,"Hoja1"}</definedName>
    <definedName name="ПТЭ" localSheetId="0">'[1]Cashflow Forecast Port'!#REF!</definedName>
    <definedName name="ПТЭ">'[1]Cashflow Forecast Port'!#REF!</definedName>
    <definedName name="р" localSheetId="0">#REF!</definedName>
    <definedName name="р">#REF!</definedName>
    <definedName name="р_2" localSheetId="0">[33]Проект2002!#REF!</definedName>
    <definedName name="р_2">[33]Проект2002!#REF!</definedName>
    <definedName name="р_3" localSheetId="0">[33]Проект2002!#REF!</definedName>
    <definedName name="р_3">[33]Проект2002!#REF!</definedName>
    <definedName name="р_вскр" localSheetId="0">#REF!</definedName>
    <definedName name="р_вскр">#REF!</definedName>
    <definedName name="р_руда" localSheetId="0">#REF!</definedName>
    <definedName name="р_руда">#REF!</definedName>
    <definedName name="р_руда1" localSheetId="0">#REF!</definedName>
    <definedName name="р_руда1">#REF!</definedName>
    <definedName name="р_рудаа" localSheetId="0">#REF!</definedName>
    <definedName name="р_рудаа">#REF!</definedName>
    <definedName name="раз" localSheetId="0">#REF!</definedName>
    <definedName name="раз">#REF!</definedName>
    <definedName name="Разуб">'[152]Экспл_ запасы'!$G$3</definedName>
    <definedName name="ргш" hidden="1">[14]Calc!$V$83:$V$153</definedName>
    <definedName name="рег">'[135]ПФ 2017'!$F$8:$F$10</definedName>
    <definedName name="регион">'[136]01.02.17'!$F$8:$F$10</definedName>
    <definedName name="_xlnm.Recorder" localSheetId="0">#REF!</definedName>
    <definedName name="_xlnm.Recorder">#REF!</definedName>
    <definedName name="ржр">'[145]ГПК поддержание'!$F$8:$F$10</definedName>
    <definedName name="риакмир" localSheetId="0" hidden="1">{#N/A,#N/A,FALSE,"Aging Summary";#N/A,#N/A,FALSE,"Ratio Analysis";#N/A,#N/A,FALSE,"Test 120 Day Accts";#N/A,#N/A,FALSE,"Tickmarks"}</definedName>
    <definedName name="риакмир" hidden="1">{#N/A,#N/A,FALSE,"Aging Summary";#N/A,#N/A,FALSE,"Ratio Analysis";#N/A,#N/A,FALSE,"Test 120 Day Accts";#N/A,#N/A,FALSE,"Tickmarks"}</definedName>
    <definedName name="рнка" localSheetId="0" hidden="1">{#N/A,#N/A,FALSE,"Aging Summary";#N/A,#N/A,FALSE,"Ratio Analysis";#N/A,#N/A,FALSE,"Test 120 Day Accts";#N/A,#N/A,FALSE,"Tickmarks"}</definedName>
    <definedName name="рнка" hidden="1">{#N/A,#N/A,FALSE,"Aging Summary";#N/A,#N/A,FALSE,"Ratio Analysis";#N/A,#N/A,FALSE,"Test 120 Day Accts";#N/A,#N/A,FALSE,"Tickmarks"}</definedName>
    <definedName name="роп" localSheetId="0" hidden="1">{#N/A,#N/A,FALSE,"Aging Summary";#N/A,#N/A,FALSE,"Ratio Analysis";#N/A,#N/A,FALSE,"Test 120 Day Accts";#N/A,#N/A,FALSE,"Tickmarks"}</definedName>
    <definedName name="роп" hidden="1">{#N/A,#N/A,FALSE,"Aging Summary";#N/A,#N/A,FALSE,"Ratio Analysis";#N/A,#N/A,FALSE,"Test 120 Day Accts";#N/A,#N/A,FALSE,"Tickmarks"}</definedName>
    <definedName name="роьр" localSheetId="0" hidden="1">{#N/A,#N/A,FALSE,"Aging Summary";#N/A,#N/A,FALSE,"Ratio Analysis";#N/A,#N/A,FALSE,"Test 120 Day Accts";#N/A,#N/A,FALSE,"Tickmarks"}</definedName>
    <definedName name="роьр" hidden="1">{#N/A,#N/A,FALSE,"Aging Summary";#N/A,#N/A,FALSE,"Ratio Analysis";#N/A,#N/A,FALSE,"Test 120 Day Accts";#N/A,#N/A,FALSE,"Tickmarks"}</definedName>
    <definedName name="рп" hidden="1">[14]GoSeven!$B$90:$B$125</definedName>
    <definedName name="рпо" localSheetId="0" hidden="1">{#N/A,#N/A,FALSE,"Aging Summary";#N/A,#N/A,FALSE,"Ratio Analysis";#N/A,#N/A,FALSE,"Test 120 Day Accts";#N/A,#N/A,FALSE,"Tickmarks"}</definedName>
    <definedName name="рпо" hidden="1">{#N/A,#N/A,FALSE,"Aging Summary";#N/A,#N/A,FALSE,"Ratio Analysis";#N/A,#N/A,FALSE,"Test 120 Day Accts";#N/A,#N/A,FALSE,"Tickmarks"}</definedName>
    <definedName name="рр" localSheetId="0">#REF!</definedName>
    <definedName name="рр">#REF!</definedName>
    <definedName name="ртмс" localSheetId="0" hidden="1">{#N/A,#N/A,FALSE,"Aging Summary";#N/A,#N/A,FALSE,"Ratio Analysis";#N/A,#N/A,FALSE,"Test 120 Day Accts";#N/A,#N/A,FALSE,"Tickmarks"}</definedName>
    <definedName name="ртмс" hidden="1">{#N/A,#N/A,FALSE,"Aging Summary";#N/A,#N/A,FALSE,"Ratio Analysis";#N/A,#N/A,FALSE,"Test 120 Day Accts";#N/A,#N/A,FALSE,"Tickmarks"}</definedName>
    <definedName name="ртр" localSheetId="0" hidden="1">{#N/A,#N/A,FALSE,"Aging Summary";#N/A,#N/A,FALSE,"Ratio Analysis";#N/A,#N/A,FALSE,"Test 120 Day Accts";#N/A,#N/A,FALSE,"Tickmarks"}</definedName>
    <definedName name="ртр" hidden="1">{#N/A,#N/A,FALSE,"Aging Summary";#N/A,#N/A,FALSE,"Ratio Analysis";#N/A,#N/A,FALSE,"Test 120 Day Accts";#N/A,#N/A,FALSE,"Tickmarks"}</definedName>
    <definedName name="с">[154]Справочник!$G$1</definedName>
    <definedName name="Самосвалы" localSheetId="0" hidden="1">{#N/A,#N/A,TRUE,"ИсхМстржд";#N/A,#N/A,TRUE,"Исх-Центр";#N/A,#N/A,TRUE,"Исх-2рт ";#N/A,#N/A,TRUE,"Исх-2рт ";#N/A,#N/A,TRUE,"Исх-3рт";#N/A,#N/A,TRUE,"Вар1";#N/A,#N/A,TRUE,"Вар2";#N/A,#N/A,TRUE,"Вар2-блоки";#N/A,#N/A,TRUE,"В3-Центр";#N/A,#N/A,TRUE,"В3-2рт";#N/A,#N/A,TRUE,"В3-3рт"}</definedName>
    <definedName name="Самосвалы" hidden="1">{#N/A,#N/A,TRUE,"ИсхМстржд";#N/A,#N/A,TRUE,"Исх-Центр";#N/A,#N/A,TRUE,"Исх-2рт ";#N/A,#N/A,TRUE,"Исх-2рт ";#N/A,#N/A,TRUE,"Исх-3рт";#N/A,#N/A,TRUE,"Вар1";#N/A,#N/A,TRUE,"Вар2";#N/A,#N/A,TRUE,"Вар2-блоки";#N/A,#N/A,TRUE,"В3-Центр";#N/A,#N/A,TRUE,"В3-2рт";#N/A,#N/A,TRUE,"В3-3рт"}</definedName>
    <definedName name="сар" hidden="1">[14]GoEight!$B$115:$B$160</definedName>
    <definedName name="свод3" localSheetId="0" hidden="1">{#N/A,#N/A,FALSE,"Aging Summary";#N/A,#N/A,FALSE,"Ratio Analysis";#N/A,#N/A,FALSE,"Test 120 Day Accts";#N/A,#N/A,FALSE,"Tickmarks"}</definedName>
    <definedName name="свод3" hidden="1">{#N/A,#N/A,FALSE,"Aging Summary";#N/A,#N/A,FALSE,"Ratio Analysis";#N/A,#N/A,FALSE,"Test 120 Day Accts";#N/A,#N/A,FALSE,"Tickmarks"}</definedName>
    <definedName name="своддан" localSheetId="0" hidden="1">{#N/A,#N/A,FALSE,"Aging Summary";#N/A,#N/A,FALSE,"Ratio Analysis";#N/A,#N/A,FALSE,"Test 120 Day Accts";#N/A,#N/A,FALSE,"Tickmarks"}</definedName>
    <definedName name="своддан" hidden="1">{#N/A,#N/A,FALSE,"Aging Summary";#N/A,#N/A,FALSE,"Ratio Analysis";#N/A,#N/A,FALSE,"Test 120 Day Accts";#N/A,#N/A,FALSE,"Tickmarks"}</definedName>
    <definedName name="см" hidden="1">[14]Calc!$A$11:$A$28</definedName>
    <definedName name="сметс"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смит" localSheetId="0" hidden="1">{"ARPandL",#N/A,FALSE,"Report Annual";"ARCashflow",#N/A,FALSE,"Report Annual";"ARBalanceSheet",#N/A,FALSE,"Report Annual";"ARRatios",#N/A,FALSE,"Report Annual"}</definedName>
    <definedName name="смит" hidden="1">{"ARPandL",#N/A,FALSE,"Report Annual";"ARCashflow",#N/A,FALSE,"Report Annual";"ARBalanceSheet",#N/A,FALSE,"Report Annual";"ARRatios",#N/A,FALSE,"Report Annual"}</definedName>
    <definedName name="снижение" hidden="1">[76]!header1-1 &amp; "." &amp; MAX(1,COUNTA(INDEX(#REF!,MATCH([76]!header1-1,#REF!,FALSE)):#REF!))</definedName>
    <definedName name="спо" hidden="1">[14]MOne!$B$145:$B$231</definedName>
    <definedName name="спр" hidden="1">[14]KOne!$B$230:$B$755</definedName>
    <definedName name="сро" hidden="1">[14]MTwo!$B$145:$B$232</definedName>
    <definedName name="срп" hidden="1">[14]GrFour!$B$115:$B$185</definedName>
    <definedName name="ссмтт.ро" localSheetId="0" hidden="1">{"Finance 1",#N/A,FALSE,"FINANCE.XLS";"Finance 2",#N/A,FALSE,"FINANCE.XLS";"Finance 3",#N/A,FALSE,"FINANCE.XLS";"Finance 4",#N/A,FALSE,"FINANCE.XLS";"Finance 5",#N/A,FALSE,"FINANCE.XLS";"Finance 6",#N/A,FALSE,"FINANCE.XLS";"Finance 7",#N/A,FALSE,"FINANCE.XLS";"Finance 8",#N/A,FALSE,"FINANCE.XLS"}</definedName>
    <definedName name="ссмтт.ро" hidden="1">{"Finance 1",#N/A,FALSE,"FINANCE.XLS";"Finance 2",#N/A,FALSE,"FINANCE.XLS";"Finance 3",#N/A,FALSE,"FINANCE.XLS";"Finance 4",#N/A,FALSE,"FINANCE.XLS";"Finance 5",#N/A,FALSE,"FINANCE.XLS";"Finance 6",#N/A,FALSE,"FINANCE.XLS";"Finance 7",#N/A,FALSE,"FINANCE.XLS";"Finance 8",#N/A,FALSE,"FINANCE.XLS"}</definedName>
    <definedName name="ставка_прочих_на_реализацию" localSheetId="0">#REF!</definedName>
    <definedName name="ставка_прочих_на_реализацию">#REF!</definedName>
    <definedName name="статус">'[136]01.02.17'!$G$8:$G$11</definedName>
    <definedName name="Стоимость_">'[155]март детально'!$A$5:$B$6,'[155]март детально'!$A$8:$F$272</definedName>
    <definedName name="сч" hidden="1">[14]Calc!$A$13:$A$33</definedName>
    <definedName name="т" localSheetId="0">#REF!</definedName>
    <definedName name="т">#REF!</definedName>
    <definedName name="Татьяна" localSheetId="0">[7]ЯНВАРЬ!#REF!</definedName>
    <definedName name="Татьяна">[7]ЯНВАРЬ!#REF!</definedName>
    <definedName name="тек.ремонт">[156]скала!$A$3:$C$43</definedName>
    <definedName name="ти" hidden="1">[14]Calc!$A$38:$A$107</definedName>
    <definedName name="тмз">[77]!тмз</definedName>
    <definedName name="тмх" localSheetId="0" hidden="1">{#N/A,#N/A,FALSE,"Aging Summary";#N/A,#N/A,FALSE,"Ratio Analysis";#N/A,#N/A,FALSE,"Test 120 Day Accts";#N/A,#N/A,FALSE,"Tickmarks"}</definedName>
    <definedName name="тмх" hidden="1">{#N/A,#N/A,FALSE,"Aging Summary";#N/A,#N/A,FALSE,"Ratio Analysis";#N/A,#N/A,FALSE,"Test 120 Day Accts";#N/A,#N/A,FALSE,"Tickmarks"}</definedName>
    <definedName name="тр">[125]Const!$D$41</definedName>
    <definedName name="тт" localSheetId="0">#REF!</definedName>
    <definedName name="тт">#REF!</definedName>
    <definedName name="ТТТ" localSheetId="0">IF('приложение 5'!Loan_Amount*'приложение 5'!Interest_Rate*'приложение 5'!Loan_Years*'приложение 5'!Loan_Start&gt;0,1,0)</definedName>
    <definedName name="ТТТ">IF([0]!Loan_Amount*[0]!Interest_Rate*[0]!Loan_Years*[0]!Loan_Start&gt;0,1,0)</definedName>
    <definedName name="тттр" localSheetId="0" hidden="1">{#N/A,#N/A,FALSE,"Aging Summary";#N/A,#N/A,FALSE,"Ratio Analysis";#N/A,#N/A,FALSE,"Test 120 Day Accts";#N/A,#N/A,FALSE,"Tickmarks"}</definedName>
    <definedName name="тттр" hidden="1">{#N/A,#N/A,FALSE,"Aging Summary";#N/A,#N/A,FALSE,"Ratio Analysis";#N/A,#N/A,FALSE,"Test 120 Day Accts";#N/A,#N/A,FALSE,"Tickmarks"}</definedName>
    <definedName name="ТЬ" localSheetId="0" hidden="1">{#N/A,#N/A,FALSE,"Aging Summary";#N/A,#N/A,FALSE,"Ratio Analysis";#N/A,#N/A,FALSE,"Test 120 Day Accts";#N/A,#N/A,FALSE,"Tickmarks"}</definedName>
    <definedName name="ТЬ" hidden="1">{#N/A,#N/A,FALSE,"Aging Summary";#N/A,#N/A,FALSE,"Ratio Analysis";#N/A,#N/A,FALSE,"Test 120 Day Accts";#N/A,#N/A,FALSE,"Tickmarks"}</definedName>
    <definedName name="у" localSheetId="0">#REF!</definedName>
    <definedName name="у">#REF!</definedName>
    <definedName name="УБМ" localSheetId="0" hidden="1">{#N/A,#N/A,FALSE,"Aging Summary";#N/A,#N/A,FALSE,"Ratio Analysis";#N/A,#N/A,FALSE,"Test 120 Day Accts";#N/A,#N/A,FALSE,"Tickmarks"}</definedName>
    <definedName name="УБМ" hidden="1">{#N/A,#N/A,FALSE,"Aging Summary";#N/A,#N/A,FALSE,"Ratio Analysis";#N/A,#N/A,FALSE,"Test 120 Day Accts";#N/A,#N/A,FALSE,"Tickmarks"}</definedName>
    <definedName name="убыт" localSheetId="0" hidden="1">{#N/A,#N/A,FALSE,"Aging Summary";#N/A,#N/A,FALSE,"Ratio Analysis";#N/A,#N/A,FALSE,"Test 120 Day Accts";#N/A,#N/A,FALSE,"Tickmarks"}</definedName>
    <definedName name="убыт" hidden="1">{#N/A,#N/A,FALSE,"Aging Summary";#N/A,#N/A,FALSE,"Ratio Analysis";#N/A,#N/A,FALSE,"Test 120 Day Accts";#N/A,#N/A,FALSE,"Tickmarks"}</definedName>
    <definedName name="удконт1">[132]Контакты!$K$18</definedName>
    <definedName name="удконт2">[132]Контакты!$K$31</definedName>
    <definedName name="удконт3">[132]Контакты!$K$44</definedName>
    <definedName name="Упорядочить_по_областям">[157]!Упорядочить_по_областям</definedName>
    <definedName name="ф" localSheetId="0">#REF!</definedName>
    <definedName name="ф">#REF!</definedName>
    <definedName name="факт" localSheetId="0">#REF!</definedName>
    <definedName name="факт">#REF!</definedName>
    <definedName name="Факт_с_начала_года" localSheetId="0">#REF!</definedName>
    <definedName name="Факт_с_начала_года">#REF!</definedName>
    <definedName name="Фактсначалагода" localSheetId="0">#REF!</definedName>
    <definedName name="Фактсначалагода">#REF!</definedName>
    <definedName name="фароорбьл" localSheetId="0" hidden="1">{"ARPandL",#N/A,FALSE,"Report Annual";"ARCashflow",#N/A,FALSE,"Report Annual";"ARBalanceSheet",#N/A,FALSE,"Report Annual";"ARRatios",#N/A,FALSE,"Report Annual"}</definedName>
    <definedName name="фароорбьл" hidden="1">{"ARPandL",#N/A,FALSE,"Report Annual";"ARCashflow",#N/A,FALSE,"Report Annual";"ARBalanceSheet",#N/A,FALSE,"Report Annual";"ARRatios",#N/A,FALSE,"Report Annual"}</definedName>
    <definedName name="фаыу" localSheetId="0" hidden="1">{#N/A,#N/A,FALSE,"Aging Summary";#N/A,#N/A,FALSE,"Ratio Analysis";#N/A,#N/A,FALSE,"Test 120 Day Accts";#N/A,#N/A,FALSE,"Tickmarks"}</definedName>
    <definedName name="фаыу" hidden="1">{#N/A,#N/A,FALSE,"Aging Summary";#N/A,#N/A,FALSE,"Ratio Analysis";#N/A,#N/A,FALSE,"Test 120 Day Accts";#N/A,#N/A,FALSE,"Tickmarks"}</definedName>
    <definedName name="фига" localSheetId="0" hidden="1">{#N/A,#N/A,TRUE,"ИсхМстржд";#N/A,#N/A,TRUE,"Исх-Центр";#N/A,#N/A,TRUE,"Исх-2рт ";#N/A,#N/A,TRUE,"Исх-2рт ";#N/A,#N/A,TRUE,"Исх-3рт";#N/A,#N/A,TRUE,"Вар1";#N/A,#N/A,TRUE,"Вар2";#N/A,#N/A,TRUE,"Вар2-блоки";#N/A,#N/A,TRUE,"В3-Центр";#N/A,#N/A,TRUE,"В3-2рт";#N/A,#N/A,TRUE,"В3-3рт"}</definedName>
    <definedName name="фига" hidden="1">{#N/A,#N/A,TRUE,"ИсхМстржд";#N/A,#N/A,TRUE,"Исх-Центр";#N/A,#N/A,TRUE,"Исх-2рт ";#N/A,#N/A,TRUE,"Исх-2рт ";#N/A,#N/A,TRUE,"Исх-3рт";#N/A,#N/A,TRUE,"Вар1";#N/A,#N/A,TRUE,"Вар2";#N/A,#N/A,TRUE,"Вар2-блоки";#N/A,#N/A,TRUE,"В3-Центр";#N/A,#N/A,TRUE,"В3-2рт";#N/A,#N/A,TRUE,"В3-3рт"}</definedName>
    <definedName name="фф" localSheetId="0">#REF!</definedName>
    <definedName name="фф">#REF!</definedName>
    <definedName name="фы" localSheetId="0">#REF!</definedName>
    <definedName name="фы">#REF!</definedName>
    <definedName name="фыв" localSheetId="0">#REF!</definedName>
    <definedName name="фыв">#REF!</definedName>
    <definedName name="Фыкеры" localSheetId="0">#REF!</definedName>
    <definedName name="Фыкеры">#REF!</definedName>
    <definedName name="фыпафыф" localSheetId="0" hidden="1">{#N/A,#N/A,FALSE,"Aging Summary";#N/A,#N/A,FALSE,"Ratio Analysis";#N/A,#N/A,FALSE,"Test 120 Day Accts";#N/A,#N/A,FALSE,"Tickmarks"}</definedName>
    <definedName name="фыпафыф" hidden="1">{#N/A,#N/A,FALSE,"Aging Summary";#N/A,#N/A,FALSE,"Ratio Analysis";#N/A,#N/A,FALSE,"Test 120 Day Accts";#N/A,#N/A,FALSE,"Tickmarks"}</definedName>
    <definedName name="х" localSheetId="0">#REF!</definedName>
    <definedName name="х">#REF!</definedName>
    <definedName name="хмт" localSheetId="0" hidden="1">{#N/A,#N/A,FALSE,"Aging Summary";#N/A,#N/A,FALSE,"Ratio Analysis";#N/A,#N/A,FALSE,"Test 120 Day Accts";#N/A,#N/A,FALSE,"Tickmarks"}</definedName>
    <definedName name="хмт" hidden="1">{#N/A,#N/A,FALSE,"Aging Summary";#N/A,#N/A,FALSE,"Ratio Analysis";#N/A,#N/A,FALSE,"Test 120 Day Accts";#N/A,#N/A,FALSE,"Tickmarks"}</definedName>
    <definedName name="ц" localSheetId="0">#REF!</definedName>
    <definedName name="ц">#REF!</definedName>
    <definedName name="Цена_1_кг_дизтоплива" localSheetId="0">#REF!</definedName>
    <definedName name="Цена_1_кг_дизтоплива">#REF!</definedName>
    <definedName name="цена_маят" localSheetId="0">#REF!</definedName>
    <definedName name="цена_маят">#REF!</definedName>
    <definedName name="цена_олом_кула" localSheetId="0">#REF!</definedName>
    <definedName name="цена_олом_кула">#REF!</definedName>
    <definedName name="ЦЗ">[158]ЦЗ!$A$1:$B$45</definedName>
    <definedName name="ч" localSheetId="0">#REF!</definedName>
    <definedName name="ч">#REF!</definedName>
    <definedName name="ча" hidden="1">[14]Calc!$AL$8:$AL$21</definedName>
    <definedName name="чва" hidden="1">[14]Calc!$AH$10:$AH$28</definedName>
    <definedName name="чс" hidden="1">[14]Calc!$X$153:$X$313</definedName>
    <definedName name="чсап" hidden="1">[14]Calc!$AJ$8:$AJ$19</definedName>
    <definedName name="чч" hidden="1">[14]JOne!$E$86:$E$98</definedName>
    <definedName name="чя" hidden="1">[14]Calc!$A$153:$A$313</definedName>
    <definedName name="ш" localSheetId="0">#REF!</definedName>
    <definedName name="ш">#REF!</definedName>
    <definedName name="шлдж" localSheetId="0" hidden="1">{#N/A,#N/A,FALSE,"Supuestos";#N/A,#N/A,FALSE,"Totales";#N/A,#N/A,FALSE,"UTE TDF";#N/A,#N/A,FALSE,"C. AUSTRAL";#N/A,#N/A,FALSE,"L. ATRAVESADO";#N/A,#N/A,FALSE,"FERNANDEZ  ORO";#N/A,#N/A,FALSE,"PORTEZUELOS";#N/A,#N/A,FALSE,"25 MM";#N/A,#N/A,FALSE,"SAN ROQUE";#N/A,#N/A,FALSE,"A.  PICHANA"}</definedName>
    <definedName name="шлдж" hidden="1">{#N/A,#N/A,FALSE,"Supuestos";#N/A,#N/A,FALSE,"Totales";#N/A,#N/A,FALSE,"UTE TDF";#N/A,#N/A,FALSE,"C. AUSTRAL";#N/A,#N/A,FALSE,"L. ATRAVESADO";#N/A,#N/A,FALSE,"FERNANDEZ  ORO";#N/A,#N/A,FALSE,"PORTEZUELOS";#N/A,#N/A,FALSE,"25 MM";#N/A,#N/A,FALSE,"SAN ROQUE";#N/A,#N/A,FALSE,"A.  PICHANA"}</definedName>
    <definedName name="шлдж1" localSheetId="0" hidden="1">{#N/A,#N/A,FALSE,"Supuestos";#N/A,#N/A,FALSE,"Totales";#N/A,#N/A,FALSE,"UTE TDF";#N/A,#N/A,FALSE,"C. AUSTRAL";#N/A,#N/A,FALSE,"L. ATRAVESADO";#N/A,#N/A,FALSE,"FERNANDEZ  ORO";#N/A,#N/A,FALSE,"PORTEZUELOS";#N/A,#N/A,FALSE,"25 MM";#N/A,#N/A,FALSE,"SAN ROQUE";#N/A,#N/A,FALSE,"A.  PICHANA"}</definedName>
    <definedName name="шлдж1" hidden="1">{#N/A,#N/A,FALSE,"Supuestos";#N/A,#N/A,FALSE,"Totales";#N/A,#N/A,FALSE,"UTE TDF";#N/A,#N/A,FALSE,"C. AUSTRAL";#N/A,#N/A,FALSE,"L. ATRAVESADO";#N/A,#N/A,FALSE,"FERNANDEZ  ORO";#N/A,#N/A,FALSE,"PORTEZUELOS";#N/A,#N/A,FALSE,"25 MM";#N/A,#N/A,FALSE,"SAN ROQUE";#N/A,#N/A,FALSE,"A.  PICHANA"}</definedName>
    <definedName name="шш" localSheetId="0">#REF!</definedName>
    <definedName name="шш">#REF!</definedName>
    <definedName name="шшшшш"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щ" localSheetId="0">#REF!</definedName>
    <definedName name="щ">#REF!</definedName>
    <definedName name="ъ" localSheetId="0">#REF!</definedName>
    <definedName name="ъ">#REF!</definedName>
    <definedName name="ы" localSheetId="0">#REF!</definedName>
    <definedName name="ы">#REF!</definedName>
    <definedName name="ы5" hidden="1">[14]KOne!$C$230:$C$755</definedName>
    <definedName name="ыв" hidden="1">[14]Calc!$A$83:$A$154</definedName>
    <definedName name="ыва" localSheetId="0" hidden="1">{#N/A,#N/A,FALSE,"Aging Summary";#N/A,#N/A,FALSE,"Ratio Analysis";#N/A,#N/A,FALSE,"Test 120 Day Accts";#N/A,#N/A,FALSE,"Tickmarks"}</definedName>
    <definedName name="ыва" hidden="1">{#N/A,#N/A,FALSE,"Aging Summary";#N/A,#N/A,FALSE,"Ratio Analysis";#N/A,#N/A,FALSE,"Test 120 Day Accts";#N/A,#N/A,FALSE,"Tickmarks"}</definedName>
    <definedName name="ывпыцк" localSheetId="0" hidden="1">{#N/A,#N/A,FALSE,"Aging Summary";#N/A,#N/A,FALSE,"Ratio Analysis";#N/A,#N/A,FALSE,"Test 120 Day Accts";#N/A,#N/A,FALSE,"Tickmarks"}</definedName>
    <definedName name="ывпыцк" hidden="1">{#N/A,#N/A,FALSE,"Aging Summary";#N/A,#N/A,FALSE,"Ratio Analysis";#N/A,#N/A,FALSE,"Test 120 Day Accts";#N/A,#N/A,FALSE,"Tickmarks"}</definedName>
    <definedName name="ыу56" hidden="1">[14]GoSeven!$C$90:$C$125</definedName>
    <definedName name="ЫЫЫ" localSheetId="0">[159]ао!#REF!</definedName>
    <definedName name="ЫЫЫ">[159]ао!#REF!</definedName>
    <definedName name="ыыыыыы" localSheetId="0">#REF!</definedName>
    <definedName name="ыыыыыы">#REF!</definedName>
    <definedName name="ь" localSheetId="0">#REF!</definedName>
    <definedName name="ь">#REF!</definedName>
    <definedName name="ьб" hidden="1">[14]Calc!$H$38:$H$107</definedName>
    <definedName name="ьт" hidden="1">[14]Calc!$A$13:$A$53</definedName>
    <definedName name="ьь" localSheetId="0">#REF!</definedName>
    <definedName name="ьь">#REF!</definedName>
    <definedName name="э" localSheetId="0">#REF!</definedName>
    <definedName name="э">#REF!</definedName>
    <definedName name="эждло"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эждло"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Экологические_проекты" localSheetId="0">#REF!</definedName>
    <definedName name="Экологические_проекты">#REF!</definedName>
    <definedName name="эф">'[135]ПФ 2017'!$EP$3:$EP$11</definedName>
    <definedName name="эффект">'[136]01.02.17'!$EP$3:$EP$11</definedName>
    <definedName name="ю" localSheetId="0">#REF!</definedName>
    <definedName name="ю">#REF!</definedName>
    <definedName name="ю." hidden="1">[14]HOne!$B$88:$B$130</definedName>
    <definedName name="ю.." hidden="1">[14]Calc!$L$13:$L$53</definedName>
    <definedName name="юб" hidden="1">[14]Calc!$A$9:$A$36</definedName>
    <definedName name="южр" localSheetId="0">#REF!</definedName>
    <definedName name="южр">#REF!</definedName>
    <definedName name="юз" localSheetId="0">#REF!</definedName>
    <definedName name="юз">#REF!</definedName>
    <definedName name="юзр" localSheetId="0">#REF!</definedName>
    <definedName name="юзр">#REF!</definedName>
    <definedName name="я" localSheetId="0" hidden="1">'приложение 5'!header1-1 &amp; "." &amp; MAX(1,COUNTA(INDEX(#REF!,MATCH('приложение 5'!header1-1,#REF!,FALSE)):#REF!))</definedName>
    <definedName name="я" hidden="1">[0]!header1-1 &amp; "." &amp; MAX(1,COUNTA(INDEX(#REF!,MATCH([0]!header1-1,#REF!,FALSE)):#REF!))</definedName>
    <definedName name="яапрыв" localSheetId="0" hidden="1">{#N/A,#N/A,FALSE,"Aging Summary";#N/A,#N/A,FALSE,"Ratio Analysis";#N/A,#N/A,FALSE,"Test 120 Day Accts";#N/A,#N/A,FALSE,"Tickmarks"}</definedName>
    <definedName name="яапрыв" hidden="1">{#N/A,#N/A,FALSE,"Aging Summary";#N/A,#N/A,FALSE,"Ratio Analysis";#N/A,#N/A,FALSE,"Test 120 Day Accts";#N/A,#N/A,FALSE,"Tickmarks"}</definedName>
    <definedName name="яч" hidden="1">[14]Calc!$A$153:$A$325</definedName>
    <definedName name="ячариячп" hidden="1">[131]!header1-1 &amp; "." &amp; MAX(1,COUNTA(INDEX(#REF!,MATCH([131]!header1-1,#REF!,FALSE)):#REF!))</definedName>
    <definedName name="ячс" localSheetId="0" hidden="1">{"Inputs 1","Base",FALSE,"INPUTS";"Inputs 2","Base",FALSE,"INPUTS";"Inputs 3","Base",FALSE,"INPUTS";"Inputs 4","Base",FALSE,"INPUTS";"Inputs 5","Base",FALSE,"INPUTS"}</definedName>
    <definedName name="ячс" hidden="1">{"Inputs 1","Base",FALSE,"INPUTS";"Inputs 2","Base",FALSE,"INPUTS";"Inputs 3","Base",FALSE,"INPUTS";"Inputs 4","Base",FALSE,"INPUTS";"Inputs 5","Base",FALSE,"INPUTS"}</definedName>
    <definedName name="ячч" hidden="1">[14]Calc!$A$153:$A$315</definedName>
    <definedName name="яя" hidden="1">[14]JTwo!$E$86:$E$98</definedName>
    <definedName name="яяя" localSheetId="0">'[160]Ком. расходы'!#REF!</definedName>
    <definedName name="яяя">'[160]Ком. расходы'!#REF!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8" i="1" l="1"/>
  <c r="M48" i="1"/>
  <c r="O48" i="1"/>
  <c r="P48" i="1"/>
  <c r="I48" i="1"/>
  <c r="M62" i="1"/>
  <c r="K62" i="1"/>
  <c r="M61" i="1"/>
  <c r="K61" i="1"/>
  <c r="M60" i="1"/>
  <c r="J60" i="1"/>
  <c r="K60" i="1" s="1"/>
  <c r="N59" i="1"/>
  <c r="J59" i="1"/>
  <c r="K59" i="1" s="1"/>
  <c r="M58" i="1"/>
  <c r="K58" i="1"/>
  <c r="N57" i="1"/>
  <c r="K57" i="1"/>
  <c r="N56" i="1"/>
  <c r="K56" i="1"/>
  <c r="M55" i="1"/>
  <c r="K55" i="1"/>
  <c r="M54" i="1"/>
  <c r="K54" i="1"/>
  <c r="N53" i="1"/>
  <c r="K53" i="1"/>
  <c r="M52" i="1"/>
  <c r="K52" i="1"/>
  <c r="M51" i="1"/>
  <c r="K51" i="1"/>
  <c r="N50" i="1"/>
  <c r="K50" i="1"/>
  <c r="N49" i="1"/>
  <c r="N48" i="1" s="1"/>
  <c r="K49" i="1"/>
  <c r="K48" i="1" s="1"/>
  <c r="J42" i="1" l="1"/>
  <c r="L42" i="1"/>
  <c r="O42" i="1"/>
  <c r="P42" i="1"/>
  <c r="I42" i="1"/>
  <c r="M47" i="1"/>
  <c r="K47" i="1"/>
  <c r="M46" i="1"/>
  <c r="K46" i="1"/>
  <c r="N45" i="1"/>
  <c r="K45" i="1"/>
  <c r="N44" i="1"/>
  <c r="K44" i="1"/>
  <c r="N43" i="1"/>
  <c r="K43" i="1"/>
  <c r="M42" i="1" l="1"/>
  <c r="N42" i="1"/>
  <c r="K42" i="1"/>
  <c r="J38" i="1"/>
  <c r="L38" i="1"/>
  <c r="M38" i="1"/>
  <c r="O38" i="1"/>
  <c r="P38" i="1"/>
  <c r="I38" i="1"/>
  <c r="O34" i="1"/>
  <c r="J34" i="1"/>
  <c r="P34" i="1"/>
  <c r="I34" i="1"/>
  <c r="N41" i="1"/>
  <c r="K41" i="1"/>
  <c r="N40" i="1"/>
  <c r="K40" i="1"/>
  <c r="N39" i="1"/>
  <c r="K39" i="1"/>
  <c r="K38" i="1" l="1"/>
  <c r="N38" i="1"/>
  <c r="M37" i="1"/>
  <c r="M34" i="1" s="1"/>
  <c r="K37" i="1"/>
  <c r="N36" i="1"/>
  <c r="N34" i="1" s="1"/>
  <c r="K36" i="1"/>
  <c r="K35" i="1"/>
  <c r="K34" i="1" s="1"/>
  <c r="O17" i="1" l="1"/>
  <c r="P17" i="1"/>
  <c r="O32" i="1"/>
  <c r="P32" i="1"/>
  <c r="J32" i="1"/>
  <c r="K32" i="1"/>
  <c r="M32" i="1"/>
  <c r="N32" i="1"/>
  <c r="I32" i="1"/>
  <c r="K33" i="1"/>
  <c r="N17" i="1" l="1"/>
  <c r="N63" i="1" s="1"/>
  <c r="I17" i="1"/>
  <c r="I63" i="1" s="1"/>
  <c r="M31" i="1"/>
  <c r="K31" i="1"/>
  <c r="M30" i="1"/>
  <c r="K30" i="1"/>
  <c r="M29" i="1"/>
  <c r="K29" i="1"/>
  <c r="M28" i="1"/>
  <c r="K28" i="1"/>
  <c r="M27" i="1"/>
  <c r="K27" i="1"/>
  <c r="M26" i="1"/>
  <c r="K26" i="1"/>
  <c r="M25" i="1"/>
  <c r="K25" i="1"/>
  <c r="M24" i="1"/>
  <c r="K24" i="1"/>
  <c r="M23" i="1"/>
  <c r="K23" i="1"/>
  <c r="M22" i="1"/>
  <c r="K22" i="1"/>
  <c r="M21" i="1"/>
  <c r="K21" i="1"/>
  <c r="M20" i="1"/>
  <c r="J20" i="1"/>
  <c r="K20" i="1" s="1"/>
  <c r="M19" i="1"/>
  <c r="K19" i="1"/>
  <c r="M18" i="1"/>
  <c r="J18" i="1"/>
  <c r="K18" i="1" s="1"/>
  <c r="M17" i="1" l="1"/>
  <c r="M63" i="1" s="1"/>
  <c r="K17" i="1"/>
  <c r="K63" i="1" s="1"/>
  <c r="J17" i="1"/>
  <c r="J63" i="1" s="1"/>
</calcChain>
</file>

<file path=xl/sharedStrings.xml><?xml version="1.0" encoding="utf-8"?>
<sst xmlns="http://schemas.openxmlformats.org/spreadsheetml/2006/main" count="365" uniqueCount="108">
  <si>
    <t>№ п/п</t>
  </si>
  <si>
    <t>Информация о плановых и фактических объемах предоставления регулируемых услуг (товаров, работ)</t>
  </si>
  <si>
    <t>Отчет о прибылях и убытках*</t>
  </si>
  <si>
    <t>Сумма инвестиционной программы (проекта)</t>
  </si>
  <si>
    <t>Информация о фактических условиях и размерах финансирования инвестиционной программы (проекта), тыс. тенге</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</si>
  <si>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</si>
  <si>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Разъяснение причин отклонения достигнутых фактических показателей от показателей в утвержденной инвестиционной программе (проекте)</t>
  </si>
  <si>
    <t>Оценка повышения качества и надежности предоставляемых регулируемых услуг (товаров, работ)</t>
  </si>
  <si>
    <t>Наименование регулируемых услуг (товаров, работ) и обслуживаемая территория</t>
  </si>
  <si>
    <t>Наименование мероприятий</t>
  </si>
  <si>
    <t>Единица измерения</t>
  </si>
  <si>
    <t>Количество в натуральных показателях</t>
  </si>
  <si>
    <t>Период предоставления услуги в рамках инвестиционной программы (проекта)</t>
  </si>
  <si>
    <t>План</t>
  </si>
  <si>
    <t>Факт</t>
  </si>
  <si>
    <t>отклонение</t>
  </si>
  <si>
    <t>причины отклонения</t>
  </si>
  <si>
    <t>собственные средства</t>
  </si>
  <si>
    <t>Заемные средства</t>
  </si>
  <si>
    <t>Бюджетные средства</t>
  </si>
  <si>
    <t xml:space="preserve">Снижение расхода сырья, материалов, топлива и энергии в натуральном выражении в зависимости от утвержденной инвестиционной программы </t>
  </si>
  <si>
    <t>Снижение износа (физического) основных фондов (активов), %, по годам реализации в зависимости от утвержденной инвестиционной программы</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</si>
  <si>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</si>
  <si>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 (проекта)</t>
  </si>
  <si>
    <t>план</t>
  </si>
  <si>
    <t>факт</t>
  </si>
  <si>
    <t xml:space="preserve">амортизация </t>
  </si>
  <si>
    <t xml:space="preserve">прибыль </t>
  </si>
  <si>
    <t>факт прошлого года</t>
  </si>
  <si>
    <t>факт текущего года</t>
  </si>
  <si>
    <t>Приложение 5</t>
  </si>
  <si>
    <t>форма 1</t>
  </si>
  <si>
    <t>к Правилам осуществления</t>
  </si>
  <si>
    <t>деятельности субъектами</t>
  </si>
  <si>
    <t>естественных монополий</t>
  </si>
  <si>
    <t>наименование субъекта естественной монополии, вид деятельности</t>
  </si>
  <si>
    <t xml:space="preserve">Информация об исполнении утвержденной инвестиционной программы по итогам 2021 года </t>
  </si>
  <si>
    <t>Строительство кабельной эстакады с выносом кабелей из кабельного тоннеля и блока от ЦРП-2 до ЦРП-6</t>
  </si>
  <si>
    <t>Услуга</t>
  </si>
  <si>
    <t>2021 год</t>
  </si>
  <si>
    <t>По факту выставленных счет-фактур</t>
  </si>
  <si>
    <t>Повышение качества и надежности предоставляемой услуги за счет снижения риска возникновения аварийных ситуаций</t>
  </si>
  <si>
    <t>Замена выпрямительного агрегата №1 на тиристорный агрегат</t>
  </si>
  <si>
    <t>К-т</t>
  </si>
  <si>
    <t>Замена полимерных изоляторов на стеклянные изоляторы ПС-120 ВЛЭП-220кВ №2518, №2528, №2538, №2548»</t>
  </si>
  <si>
    <t>Строительство кабельной эстакады от РУ-10 кВ ЦРП-2 до РУ-10 кВ ЦРП-2А Часть 2</t>
  </si>
  <si>
    <t>Строительство кабельной эстакады от ЦРП-2 до ЦРП-6 Часть 2</t>
  </si>
  <si>
    <t>По факту выполненных работ (выставленных счет-фактур)</t>
  </si>
  <si>
    <t>Разработка проекта «Строительство кабельной эстакады от БТЭЦ ГРУ до ЦРП-1 на территории МПЦ"</t>
  </si>
  <si>
    <t xml:space="preserve">Силовой трансформатор ТРДН-63000/115/10,05-10,5-У1 </t>
  </si>
  <si>
    <t>Шт.</t>
  </si>
  <si>
    <t>Разработка проекта "Строительство специализированной автомобильной базы для спецтехники и транспорта БРП "ЭнергоСети"</t>
  </si>
  <si>
    <t>Разработка проекта "Модернизация ПС Актогайский ГОК 220/110/10 и строительство ВЛ-220 кВ с ПС Актогайский ГОК 220/110/10 кВ на ПС 500-Актогай"</t>
  </si>
  <si>
    <t>АВТОБУС ДВИГАТЕЛЬ ЯМЗ 53423 ПОСАДОЧНЫХ МЕСТ 25+1 ОБЪЁМ 4,43Л</t>
  </si>
  <si>
    <t>Повышение качества и надежности предоставляемой услуги за счет повышения оперативности выполнения плановых ремонтных работ и устранения аварийных ситуаций</t>
  </si>
  <si>
    <t>Разработка проекта "Установка пожарной сигнализации в помещениях подстанции Конырат-220"</t>
  </si>
  <si>
    <t>КОМПЛЕКТНОЕ РАСПРЕДЕЛИТЕЛЬНОЕ УСТРОЙСТВО 6КВ/630-1000А 10ЯЧ.</t>
  </si>
  <si>
    <t>СИЛОВОЙ ТРАНСФОРМАТОР ТМ 2000/10/0,5 У1</t>
  </si>
  <si>
    <t>Замена трансформатора 16000 кВА 110/35/10 кВ</t>
  </si>
  <si>
    <t>Услуга по передачи и распределению электрической энергии</t>
  </si>
  <si>
    <t>услуги передачи и распределения тепловой энергии</t>
  </si>
  <si>
    <t>Замена трубопровода теплосети на эстакаде от МОФ до АБК ЦЗ</t>
  </si>
  <si>
    <t>м</t>
  </si>
  <si>
    <t>-</t>
  </si>
  <si>
    <t>Повышения качества и надежности предоставляемых регулируемых услуг за счет снижения риска возникновения аварийных ситуаций</t>
  </si>
  <si>
    <t>ИТОГО</t>
  </si>
  <si>
    <t>Услуги по подаче воды по распределительным сетям (хоз. питьевое водоснабжение)</t>
  </si>
  <si>
    <t>В результате выполнения договорных обязательств в не полном объеме со стороны подрядной организации</t>
  </si>
  <si>
    <t>Замена трубопровода хоз. питьевой воды Ø325 мм от камеры №3 до ТЭЦ</t>
  </si>
  <si>
    <t>Мероприятие не исполнено</t>
  </si>
  <si>
    <t>Задвижка 30С41НЖ Ф300, РУ-16АТМ  с ответными фланцами и крепежом</t>
  </si>
  <si>
    <t>шт</t>
  </si>
  <si>
    <t>Услуги подачи воды по распределительным сетям (промышленное водоснабжение)</t>
  </si>
  <si>
    <t>Капитальный ремонт аварийных строительных конструкций эстакады технологических трубопроводов цеха ТВС. 2 этап</t>
  </si>
  <si>
    <t>Замена участка промышленного водоснабжения диам.800 мм от дюкерного колодца до ЗОЦМ</t>
  </si>
  <si>
    <t>Услуги по отводу сточных вод (хоз. фекальная канализация)</t>
  </si>
  <si>
    <t xml:space="preserve">Разработка проекта "Монтаж коллектора хоз. фекальной канализации от склада №1 до колодца гасителя"   </t>
  </si>
  <si>
    <t>Реконструкция насосной станции "Фекальная-1А" 2 этап</t>
  </si>
  <si>
    <t>ЗАДВИЖКА 30НЖ41НЖ  ФЛАНЦЕВАЯ ДУ200ММ РУ16 КГС/СМ2 С КОФ</t>
  </si>
  <si>
    <t>КОНДИЦИОНЕР СПЛИТ-СИСТЕМА (НАСТЕННЫЙ) LG S12LH</t>
  </si>
  <si>
    <t>Обеспечение необходимых условий труда работникам предприятия</t>
  </si>
  <si>
    <t>Замена трубопровода хоз. бытовой канализации от забора СКЦ до наполнительной станции ППК</t>
  </si>
  <si>
    <t>В связи с неисполнением договорных обязательств со стороны подрядной организации</t>
  </si>
  <si>
    <t>Услуги по отводу сточных вод (промышленная канализация)</t>
  </si>
  <si>
    <t>Реализация проекта: Установка модульного водоперехватывающего технологического комплекса на  Балхашской промышленной площадке</t>
  </si>
  <si>
    <t>Замена ливневого канализации в районе БМЗ со стороны анодного цеха Ф800мм</t>
  </si>
  <si>
    <t>Разработка проекта "Строительство резервной трассы промышленной канализации"</t>
  </si>
  <si>
    <t>Приобретение РАСХОДОМЕРОВ ЭЛЕКТРОМАГНИТНЫЙ DWM 2000 L</t>
  </si>
  <si>
    <t>Каналопромывочная машина для очистки засоров мощность двигателя 152КВТ производительность 12,5м/ч вместимость цистерны 5,75м3 длина рукава высокого давления 100м</t>
  </si>
  <si>
    <t>Повышения качества и надежности предоставляемых регулируемых услуг за счет повышения оперативности проведения плановых ремонтных работ и устранения аварийных ситуаций</t>
  </si>
  <si>
    <t xml:space="preserve">Приобретение вакуумного автомобиля ассенизатора </t>
  </si>
  <si>
    <t>ПЕРЕДВИЖНАЯ МОТОПОМПА НА КОЛЕСНОМ ШАССИ С ДИЗЕЛЬНЫМ ДВИГАТЕЛЕМ И САМОВСАСЫВАЮЩИМ НАСОСОМ  ПРОИЗВОДИТЕЛЬНОСТЬЮ 400 М3/Ч И НАПОРОМ 50 М</t>
  </si>
  <si>
    <t>КАНАЛИЗАЦИОННАЯ НАСОСНАЯ СТАНЦИЯ КНС-400/22С/3,0-6,3/4,7</t>
  </si>
  <si>
    <t>ЭКСКАВАТОР-ПОГРУЗЧИК  ТЕЛЕСКОПИЧЕСКОЙ РУКОЯТЬЮ СО СМЕЩАЕМОЙ ОСЬЮ КОПАНИЯ ГРУЗОПОДЪЁМНОСТЬ-3.593ТН ОБЪЁМ ДВИГАТЕЛЯ 4,4Л</t>
  </si>
  <si>
    <t>Модернизация приточно-вытяжной вентиляции с системой кондиционирования насосной станции ПЛК-2А</t>
  </si>
  <si>
    <t xml:space="preserve">ЭЛЕКТРОПРИВОД Н-Г-06 У2 </t>
  </si>
  <si>
    <t xml:space="preserve">Приобретение седельного тягача с полуприцепом бортовым </t>
  </si>
  <si>
    <t xml:space="preserve">Приобретение дизельного вилочного автопогрузчика </t>
  </si>
  <si>
    <t>Насос погружной дренажный, подача 48м3/ч , напор 18м, мощность привода  2,2кВт, напорный патрубок расположен сверху</t>
  </si>
  <si>
    <t>Всего по БРП "ЭнергоСети"</t>
  </si>
  <si>
    <t>По итогу проведения тендерных процедур</t>
  </si>
  <si>
    <t>По итогам проведения процедур закупа способом ценовых предложений</t>
  </si>
  <si>
    <t>По результатам проведения тендерных процедур</t>
  </si>
  <si>
    <t>В связи с отказом в утверждении ИП 2021 года с учетом изменении (Приказ №35-ОД от 11.02.2022 г.)</t>
  </si>
  <si>
    <t>Замена хоз. питьевого трубопровода водоснабжения Ø377 мм-230 м от АБК ЦЗ на территории управления ТОО "Смэлтинг" "Казахмыс" до РМЗ</t>
  </si>
  <si>
    <t>Замена трубопровода промышленной воды Ø 630 мм в ЦТТ ТВС от территории Казахмыс Смэлтинг до РМЗ</t>
  </si>
  <si>
    <t>Повышения качества и надежности предоставляемых регулируемых услуг за счет перехвата сточных вод в действующую систему Балхашской промышленной площадки</t>
  </si>
  <si>
    <t>Балхашское региональное предприятие. Услуги по передаче и распределению электрической энергии, услуги по передаче и распределению тепловой энергии, услуги подачи воды по распределительным сетям (хоз. питьевое водоснабжение), услуги подачи воды по распределительным сетям (промышленное водоснабжение), услуги по отводу сточных вод (хоз. фекальная канализация), услуги по отводу сточных вод (промышленная канализация)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</si>
</sst>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000\ _₸_-;\-* #,##0.000\ _₸_-;_-* &quot;-&quot;??\ _₸_-;_-@_-"/>
  </numFmts>
  <fonts count="14"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color rgb="FF000000"/>
      <name val="Times New Roman"/>
      <family val="1"/>
      <charset val="204"/>
    </font>
    <font>
      <u/>
      <sz val="11"/>
      <color theme="10"/>
      <name val="Calibri"/>
      <family val="2"/>
      <charset val="204"/>
      <scheme val="minor"/>
    </font>
    <font>
      <sz val="12"/>
      <color theme="0"/>
      <name val="Times New Roman"/>
      <family val="1"/>
      <charset val="204"/>
    </font>
    <font>
      <b/>
      <sz val="12"/>
      <color rgb="FF000000"/>
      <name val="Times New Roman"/>
      <family val="1"/>
      <charset val="204"/>
    </font>
    <font>
      <sz val="12"/>
      <name val="Times New Roman"/>
      <family val="1"/>
      <charset val="204"/>
    </font>
    <font>
      <sz val="11"/>
      <color theme="1"/>
      <name val="Times New Roman"/>
      <family val="1"/>
      <charset val="204"/>
    </font>
    <font>
      <sz val="12"/>
      <color theme="10"/>
      <name val="Times New Roman"/>
      <family val="1"/>
      <charset val="204"/>
    </font>
    <font>
      <u/>
      <sz val="11"/>
      <color theme="10"/>
      <name val="Times New Roman"/>
      <family val="1"/>
      <charset val="204"/>
    </font>
    <font>
      <b/>
      <sz val="12"/>
      <name val="Times New Roman"/>
      <family val="1"/>
      <charset val="204"/>
    </font>
    <font>
      <u/>
      <sz val="12"/>
      <color rgb="FF00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s>
  <cellStyleXfs count="4">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00">
    <xf numFmtId="0" fontId="0" fillId="0" borderId="0" xfId="0"/>
    <xf numFmtId="0" fontId="2" fillId="0" borderId="0" xfId="0" applyFont="1" applyFill="1"/>
    <xf numFmtId="4" fontId="2" fillId="0" borderId="0" xfId="0" applyNumberFormat="1" applyFont="1" applyFill="1"/>
    <xf numFmtId="0" fontId="11" fillId="0" borderId="0" xfId="0" applyFont="1" applyFill="1" applyAlignment="1">
      <alignment horizontal="right"/>
    </xf>
    <xf numFmtId="0" fontId="8" fillId="0" borderId="0" xfId="0" applyFont="1" applyFill="1"/>
    <xf numFmtId="0" fontId="11" fillId="0" borderId="0" xfId="0" applyFont="1" applyFill="1" applyAlignment="1">
      <alignment horizontal="right" vertical="center"/>
    </xf>
    <xf numFmtId="0" fontId="9" fillId="0" borderId="0" xfId="2" applyFont="1" applyFill="1" applyAlignment="1">
      <alignment horizontal="right" vertical="center" wrapText="1"/>
    </xf>
    <xf numFmtId="0" fontId="11" fillId="0" borderId="0" xfId="2" applyFont="1" applyFill="1" applyAlignment="1">
      <alignment horizontal="right" vertical="center"/>
    </xf>
    <xf numFmtId="0" fontId="6" fillId="0" borderId="0" xfId="0" applyFont="1" applyFill="1" applyAlignment="1">
      <alignment horizontal="right" vertical="center"/>
    </xf>
    <xf numFmtId="0" fontId="10" fillId="0" borderId="0" xfId="3" applyFont="1" applyFill="1" applyAlignment="1">
      <alignment horizontal="right" vertical="center"/>
    </xf>
    <xf numFmtId="4" fontId="5" fillId="0" borderId="0" xfId="0" applyNumberFormat="1" applyFont="1" applyFill="1"/>
    <xf numFmtId="0" fontId="5" fillId="0" borderId="0" xfId="0" applyFont="1" applyFill="1"/>
    <xf numFmtId="0" fontId="3" fillId="0" borderId="0" xfId="0" applyFont="1" applyFill="1" applyAlignment="1">
      <alignment horizontal="right" vertical="center"/>
    </xf>
    <xf numFmtId="4" fontId="6" fillId="0" borderId="0" xfId="0" applyNumberFormat="1" applyFont="1" applyFill="1" applyAlignment="1">
      <alignment horizontal="center" vertical="center"/>
    </xf>
    <xf numFmtId="4" fontId="3" fillId="0" borderId="0" xfId="0" applyNumberFormat="1" applyFont="1" applyFill="1" applyAlignment="1">
      <alignment horizontal="center" vertical="center" wrapText="1"/>
    </xf>
    <xf numFmtId="4" fontId="12"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7" fillId="0" borderId="0" xfId="0" applyFont="1" applyFill="1" applyAlignment="1">
      <alignment horizontal="center" vertical="center"/>
    </xf>
    <xf numFmtId="4" fontId="8" fillId="0" borderId="0" xfId="0" applyNumberFormat="1" applyFont="1" applyFill="1"/>
    <xf numFmtId="164" fontId="8" fillId="0" borderId="0" xfId="0" applyNumberFormat="1" applyFont="1" applyFill="1" applyAlignment="1">
      <alignment vertical="center"/>
    </xf>
    <xf numFmtId="0" fontId="8" fillId="0" borderId="0" xfId="0" applyFont="1" applyFill="1" applyAlignment="1">
      <alignment vertical="center"/>
    </xf>
    <xf numFmtId="4" fontId="8" fillId="0" borderId="0" xfId="0" applyNumberFormat="1" applyFont="1" applyFill="1" applyAlignment="1">
      <alignment vertical="center"/>
    </xf>
    <xf numFmtId="164" fontId="8" fillId="0" borderId="0" xfId="0" applyNumberFormat="1" applyFont="1" applyFill="1"/>
    <xf numFmtId="0" fontId="2" fillId="0" borderId="0" xfId="0" applyFont="1" applyFill="1" applyAlignment="1">
      <alignment horizontal="left"/>
    </xf>
    <xf numFmtId="4" fontId="3" fillId="0" borderId="0" xfId="0" applyNumberFormat="1" applyFont="1" applyFill="1" applyAlignment="1">
      <alignment horizontal="left" vertical="center" wrapText="1"/>
    </xf>
    <xf numFmtId="0" fontId="8" fillId="0" borderId="0" xfId="0" applyFont="1" applyFill="1" applyAlignment="1">
      <alignment horizontal="left"/>
    </xf>
    <xf numFmtId="4" fontId="2" fillId="0" borderId="0" xfId="0" applyNumberFormat="1" applyFont="1" applyFill="1" applyAlignment="1">
      <alignment horizontal="left"/>
    </xf>
    <xf numFmtId="4" fontId="5" fillId="0" borderId="0" xfId="0" applyNumberFormat="1" applyFont="1" applyFill="1" applyAlignment="1">
      <alignment horizontal="left"/>
    </xf>
    <xf numFmtId="4" fontId="8" fillId="0" borderId="0" xfId="0" applyNumberFormat="1" applyFont="1" applyFill="1" applyAlignment="1">
      <alignment horizontal="lef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4" fontId="3" fillId="0" borderId="8"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0" borderId="8" xfId="0" applyFont="1" applyBorder="1" applyAlignment="1">
      <alignment vertical="top" wrapText="1"/>
    </xf>
    <xf numFmtId="4" fontId="3" fillId="0" borderId="8" xfId="0" applyNumberFormat="1" applyFont="1" applyBorder="1" applyAlignment="1">
      <alignment vertical="center" wrapText="1"/>
    </xf>
    <xf numFmtId="4" fontId="2" fillId="0" borderId="8"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11" xfId="0" applyFont="1" applyFill="1" applyBorder="1" applyAlignment="1">
      <alignment horizontal="center" wrapText="1"/>
    </xf>
    <xf numFmtId="0" fontId="3" fillId="0" borderId="4" xfId="0" applyFont="1" applyFill="1" applyBorder="1" applyAlignment="1">
      <alignment horizontal="center" wrapText="1"/>
    </xf>
    <xf numFmtId="4" fontId="6" fillId="0" borderId="4" xfId="0" applyNumberFormat="1" applyFont="1" applyFill="1" applyBorder="1" applyAlignment="1">
      <alignment horizontal="center" wrapText="1"/>
    </xf>
    <xf numFmtId="3" fontId="6" fillId="0" borderId="4" xfId="0" applyNumberFormat="1" applyFont="1" applyFill="1" applyBorder="1" applyAlignment="1">
      <alignment horizontal="center" wrapText="1"/>
    </xf>
    <xf numFmtId="0" fontId="3" fillId="0" borderId="6" xfId="0" applyFont="1" applyFill="1" applyBorder="1" applyAlignment="1">
      <alignment horizont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164" fontId="3" fillId="0" borderId="4" xfId="1" applyFont="1" applyFill="1" applyBorder="1" applyAlignment="1">
      <alignment horizontal="center" vertical="center"/>
    </xf>
    <xf numFmtId="164" fontId="3" fillId="0" borderId="4"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164" fontId="6" fillId="0" borderId="4" xfId="1" applyFont="1" applyFill="1" applyBorder="1" applyAlignment="1">
      <alignment horizontal="center" vertical="center"/>
    </xf>
    <xf numFmtId="165" fontId="6" fillId="0" borderId="4" xfId="1" applyNumberFormat="1" applyFont="1" applyFill="1" applyBorder="1" applyAlignment="1">
      <alignment horizontal="center" vertical="center"/>
    </xf>
    <xf numFmtId="164" fontId="3" fillId="0" borderId="17" xfId="1" applyFont="1" applyFill="1" applyBorder="1" applyAlignment="1">
      <alignment horizontal="center" vertical="center"/>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4" fontId="13" fillId="0" borderId="8" xfId="0" applyNumberFormat="1" applyFont="1" applyBorder="1" applyAlignment="1">
      <alignment vertical="top" wrapText="1"/>
    </xf>
    <xf numFmtId="0" fontId="3" fillId="0" borderId="8" xfId="0" applyFont="1" applyBorder="1" applyAlignment="1">
      <alignment horizontal="justify" vertical="center" wrapText="1"/>
    </xf>
    <xf numFmtId="0" fontId="3" fillId="0" borderId="5"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3" fillId="0" borderId="17" xfId="0" applyFont="1" applyFill="1" applyBorder="1" applyAlignment="1">
      <alignment horizontal="center" vertical="center" wrapText="1"/>
    </xf>
    <xf numFmtId="164" fontId="6" fillId="0" borderId="17" xfId="1" applyFont="1" applyFill="1" applyBorder="1" applyAlignment="1">
      <alignment horizontal="center" vertical="center"/>
    </xf>
    <xf numFmtId="0" fontId="3" fillId="0" borderId="17" xfId="0" applyFont="1" applyFill="1" applyBorder="1" applyAlignment="1">
      <alignment vertical="center" wrapText="1"/>
    </xf>
    <xf numFmtId="164" fontId="6" fillId="0" borderId="17" xfId="0" applyNumberFormat="1" applyFont="1" applyFill="1" applyBorder="1" applyAlignment="1">
      <alignment vertical="center" wrapText="1"/>
    </xf>
    <xf numFmtId="0" fontId="3" fillId="0" borderId="18" xfId="0" applyFont="1" applyFill="1" applyBorder="1" applyAlignment="1">
      <alignment vertical="center" wrapText="1"/>
    </xf>
    <xf numFmtId="0" fontId="6" fillId="0" borderId="23" xfId="0" applyFont="1" applyFill="1" applyBorder="1" applyAlignment="1">
      <alignment horizont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22" xfId="0" applyFont="1" applyBorder="1" applyAlignment="1">
      <alignment horizontal="center" vertical="center" wrapText="1"/>
    </xf>
    <xf numFmtId="0" fontId="2" fillId="0" borderId="25" xfId="0" applyFont="1" applyBorder="1" applyAlignment="1">
      <alignment vertical="top" wrapText="1"/>
    </xf>
    <xf numFmtId="0" fontId="3" fillId="0" borderId="33"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7" xfId="0" applyFont="1" applyFill="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5" xfId="0" applyFont="1" applyBorder="1" applyAlignment="1">
      <alignment horizontal="center" vertical="center" wrapText="1"/>
    </xf>
    <xf numFmtId="0" fontId="13" fillId="0" borderId="34" xfId="0" applyFont="1" applyBorder="1" applyAlignment="1">
      <alignment vertical="top" wrapText="1"/>
    </xf>
    <xf numFmtId="0" fontId="3" fillId="0" borderId="27" xfId="0" applyFont="1" applyFill="1" applyBorder="1" applyAlignment="1">
      <alignment horizontal="center" vertical="center" wrapText="1"/>
    </xf>
    <xf numFmtId="0" fontId="3" fillId="0" borderId="34" xfId="0" applyFont="1" applyBorder="1" applyAlignment="1">
      <alignment horizontal="center" vertical="center" wrapText="1"/>
    </xf>
    <xf numFmtId="0" fontId="2" fillId="0" borderId="34" xfId="0" applyFont="1" applyBorder="1" applyAlignment="1">
      <alignment horizontal="center" vertical="center" wrapText="1"/>
    </xf>
    <xf numFmtId="0" fontId="13" fillId="0" borderId="29" xfId="0" applyFont="1" applyBorder="1" applyAlignment="1">
      <alignment vertical="top" wrapText="1"/>
    </xf>
    <xf numFmtId="4" fontId="6" fillId="0" borderId="11" xfId="0" applyNumberFormat="1" applyFont="1" applyFill="1" applyBorder="1" applyAlignment="1">
      <alignment horizontal="center" wrapText="1"/>
    </xf>
    <xf numFmtId="3" fontId="6" fillId="0" borderId="6" xfId="0" applyNumberFormat="1" applyFont="1" applyFill="1" applyBorder="1" applyAlignment="1">
      <alignment horizontal="center" wrapText="1"/>
    </xf>
    <xf numFmtId="4" fontId="3" fillId="0" borderId="12"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3" fillId="0" borderId="19" xfId="0" applyNumberFormat="1" applyFont="1" applyBorder="1" applyAlignment="1">
      <alignment vertical="center" wrapText="1"/>
    </xf>
    <xf numFmtId="164" fontId="6" fillId="0" borderId="11" xfId="1" applyFont="1" applyFill="1" applyBorder="1" applyAlignment="1">
      <alignment horizontal="center" vertical="center"/>
    </xf>
    <xf numFmtId="164" fontId="6" fillId="0" borderId="6" xfId="1" applyFont="1" applyFill="1" applyBorder="1" applyAlignment="1">
      <alignment horizontal="center" vertical="center"/>
    </xf>
    <xf numFmtId="4" fontId="3" fillId="0" borderId="13"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14" xfId="0" applyNumberFormat="1" applyFont="1" applyBorder="1" applyAlignment="1">
      <alignment vertical="center" wrapText="1"/>
    </xf>
    <xf numFmtId="4" fontId="13" fillId="0" borderId="15" xfId="0" applyNumberFormat="1" applyFont="1" applyBorder="1" applyAlignment="1">
      <alignment vertical="top" wrapText="1"/>
    </xf>
    <xf numFmtId="4" fontId="2" fillId="0" borderId="19" xfId="0" applyNumberFormat="1" applyFont="1" applyBorder="1" applyAlignment="1">
      <alignment horizontal="center" vertical="center" wrapText="1"/>
    </xf>
    <xf numFmtId="164" fontId="3" fillId="0" borderId="6" xfId="1" applyFont="1" applyFill="1" applyBorder="1" applyAlignment="1">
      <alignment horizontal="center" vertical="center"/>
    </xf>
    <xf numFmtId="4" fontId="2" fillId="0" borderId="14" xfId="0" applyNumberFormat="1" applyFont="1" applyBorder="1" applyAlignment="1">
      <alignment horizontal="center" vertical="center" wrapText="1"/>
    </xf>
    <xf numFmtId="0" fontId="13" fillId="0" borderId="15" xfId="0" applyFont="1" applyBorder="1" applyAlignment="1">
      <alignment vertical="top"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20" xfId="0" applyFont="1" applyFill="1" applyBorder="1" applyAlignment="1">
      <alignment horizontal="center" vertical="center" wrapText="1"/>
    </xf>
    <xf numFmtId="164" fontId="3" fillId="0" borderId="11" xfId="1"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5" xfId="0" applyFont="1" applyFill="1" applyBorder="1" applyAlignment="1">
      <alignment vertical="center" wrapText="1"/>
    </xf>
    <xf numFmtId="0" fontId="3" fillId="0" borderId="36" xfId="0" applyFont="1" applyFill="1" applyBorder="1" applyAlignment="1">
      <alignment horizontal="center" vertical="center" wrapText="1"/>
    </xf>
    <xf numFmtId="3" fontId="3" fillId="0" borderId="27" xfId="0" applyNumberFormat="1" applyFont="1" applyFill="1" applyBorder="1" applyAlignment="1">
      <alignment horizontal="left" vertical="center" wrapText="1"/>
    </xf>
    <xf numFmtId="4" fontId="3" fillId="0" borderId="28"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4" fontId="3" fillId="0" borderId="29" xfId="0" applyNumberFormat="1" applyFont="1" applyBorder="1" applyAlignment="1">
      <alignment horizontal="center" vertical="center" wrapText="1"/>
    </xf>
    <xf numFmtId="0" fontId="3" fillId="0" borderId="29"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27" xfId="0" applyFont="1" applyFill="1" applyBorder="1" applyAlignment="1">
      <alignment horizontal="left" vertical="center" wrapText="1"/>
    </xf>
    <xf numFmtId="4" fontId="3" fillId="0" borderId="19"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3" fontId="3" fillId="0" borderId="16" xfId="0" applyNumberFormat="1" applyFont="1" applyFill="1" applyBorder="1" applyAlignment="1">
      <alignment horizontal="center" wrapText="1"/>
    </xf>
    <xf numFmtId="3" fontId="3" fillId="0" borderId="17" xfId="0" applyNumberFormat="1" applyFont="1" applyFill="1" applyBorder="1" applyAlignment="1">
      <alignment horizontal="center" wrapText="1"/>
    </xf>
    <xf numFmtId="3" fontId="3" fillId="0" borderId="18" xfId="0" applyNumberFormat="1" applyFont="1" applyFill="1" applyBorder="1" applyAlignment="1">
      <alignment horizontal="center" wrapText="1"/>
    </xf>
    <xf numFmtId="0" fontId="3" fillId="0" borderId="3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0" xfId="0" applyFont="1" applyFill="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4">
    <cellStyle name="Гиперссылка" xfId="3" builtinId="8"/>
    <cellStyle name="Гиперссылка 2 4" xfId="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63" Type="http://schemas.openxmlformats.org/officeDocument/2006/relationships/externalLink" Target="externalLinks/externalLink62.xml"/><Relationship Id="rId84" Type="http://schemas.openxmlformats.org/officeDocument/2006/relationships/externalLink" Target="externalLinks/externalLink83.xml"/><Relationship Id="rId138" Type="http://schemas.openxmlformats.org/officeDocument/2006/relationships/externalLink" Target="externalLinks/externalLink137.xml"/><Relationship Id="rId159" Type="http://schemas.openxmlformats.org/officeDocument/2006/relationships/externalLink" Target="externalLinks/externalLink158.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53" Type="http://schemas.openxmlformats.org/officeDocument/2006/relationships/externalLink" Target="externalLinks/externalLink52.xml"/><Relationship Id="rId74" Type="http://schemas.openxmlformats.org/officeDocument/2006/relationships/externalLink" Target="externalLinks/externalLink73.xml"/><Relationship Id="rId128" Type="http://schemas.openxmlformats.org/officeDocument/2006/relationships/externalLink" Target="externalLinks/externalLink127.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5" Type="http://schemas.openxmlformats.org/officeDocument/2006/relationships/externalLink" Target="externalLinks/externalLink94.xml"/><Relationship Id="rId160" Type="http://schemas.openxmlformats.org/officeDocument/2006/relationships/externalLink" Target="externalLinks/externalLink159.xml"/><Relationship Id="rId22" Type="http://schemas.openxmlformats.org/officeDocument/2006/relationships/externalLink" Target="externalLinks/externalLink21.xml"/><Relationship Id="rId43" Type="http://schemas.openxmlformats.org/officeDocument/2006/relationships/externalLink" Target="externalLinks/externalLink42.xml"/><Relationship Id="rId64" Type="http://schemas.openxmlformats.org/officeDocument/2006/relationships/externalLink" Target="externalLinks/externalLink63.xml"/><Relationship Id="rId118" Type="http://schemas.openxmlformats.org/officeDocument/2006/relationships/externalLink" Target="externalLinks/externalLink117.xml"/><Relationship Id="rId139" Type="http://schemas.openxmlformats.org/officeDocument/2006/relationships/externalLink" Target="externalLinks/externalLink138.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61" Type="http://schemas.openxmlformats.org/officeDocument/2006/relationships/externalLink" Target="externalLinks/externalLink160.xml"/><Relationship Id="rId1" Type="http://schemas.openxmlformats.org/officeDocument/2006/relationships/worksheet" Target="worksheets/sheet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theme" Target="theme/theme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styles" Target="styles.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6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26" Type="http://schemas.openxmlformats.org/officeDocument/2006/relationships/externalLink" Target="externalLinks/externalLink25.xml"/><Relationship Id="rId47" Type="http://schemas.openxmlformats.org/officeDocument/2006/relationships/externalLink" Target="externalLinks/externalLink46.xml"/><Relationship Id="rId68" Type="http://schemas.openxmlformats.org/officeDocument/2006/relationships/externalLink" Target="externalLinks/externalLink67.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54" Type="http://schemas.openxmlformats.org/officeDocument/2006/relationships/externalLink" Target="externalLinks/externalLink153.xml"/><Relationship Id="rId16" Type="http://schemas.openxmlformats.org/officeDocument/2006/relationships/externalLink" Target="externalLinks/externalLink15.xml"/><Relationship Id="rId37" Type="http://schemas.openxmlformats.org/officeDocument/2006/relationships/externalLink" Target="externalLinks/externalLink36.xml"/><Relationship Id="rId58" Type="http://schemas.openxmlformats.org/officeDocument/2006/relationships/externalLink" Target="externalLinks/externalLink57.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44" Type="http://schemas.openxmlformats.org/officeDocument/2006/relationships/externalLink" Target="externalLinks/externalLink143.xml"/><Relationship Id="rId90" Type="http://schemas.openxmlformats.org/officeDocument/2006/relationships/externalLink" Target="externalLinks/externalLink89.xml"/><Relationship Id="rId165" Type="http://schemas.openxmlformats.org/officeDocument/2006/relationships/calcChain" Target="calcChain.xml"/><Relationship Id="rId27" Type="http://schemas.openxmlformats.org/officeDocument/2006/relationships/externalLink" Target="externalLinks/externalLink26.xml"/><Relationship Id="rId48" Type="http://schemas.openxmlformats.org/officeDocument/2006/relationships/externalLink" Target="externalLinks/externalLink47.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34" Type="http://schemas.openxmlformats.org/officeDocument/2006/relationships/externalLink" Target="externalLinks/externalLink133.xml"/><Relationship Id="rId80" Type="http://schemas.openxmlformats.org/officeDocument/2006/relationships/externalLink" Target="externalLinks/externalLink79.xml"/><Relationship Id="rId155" Type="http://schemas.openxmlformats.org/officeDocument/2006/relationships/externalLink" Target="externalLinks/externalLink15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Temporary%20Interne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s%20and%20Settings\All%20Users\Documents\PWA\Clients\Active\Time%20Mining\ERPM\Elution%20Plant\Equipment\ProcessDesignR1.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Development\Factored%20-%20Summary%20bp%20SYSTEM%20rev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erver\E\&#1053;&#1072;&#1090;&#1072;\Rodin_Alexey\&#1042;&#1077;&#1089;&#1105;&#1083;&#1099;&#1081;\Zif\&#1069;&#1082;&#1086;&#1085;&#1086;&#1084;&#1080;&#1082;&#1072;_&#1047;&#1048;&#1060;_&#1056;&#1086;&#1076;&#1080;&#108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zakhmys\dfs\ifrs\&#1071;&#1053;&#1042;&#1040;&#1056;&#1068;%202007\&#1040;&#1082;&#1073;&#1091;&#1083;&#1072;&#1082;\&#1086;&#1090;&#1095;&#1077;&#1090;%20&#1084;&#1089;&#1092;&#1086;%20&#1079;&#1072;%20&#1103;&#1085;&#1074;&#1072;&#1088;&#110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Server\E\&#1053;&#1072;&#1090;&#1072;\Rodin_Alexey\&#1041;&#1077;&#1088;&#1077;&#1079;&#1085;&#1103;&#1082;&#1086;&#1074;&#1089;&#1082;&#1086;&#1077;\&#1052;&#1086;&#1097;&#1085;&#1086;&#1089;&#1090;&#1100;_&#1082;&#1086;&#1090;&#1077;&#1083;&#1100;&#1085;&#1086;&#1081;_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zsrv501\everyone$\Documents%20and%20Settings\scott.quirke\Local%20Settings\Temporary%20Internet%20Files\OLK74\KG\KZGOLD_MOR_Nov_2008.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y%20Documents\AES\PR\Financ"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0.26.150.100\dkrem\Documents%20and%20Settings\&#1048;&#1054;&#1053;\&#1052;&#1086;&#1080;%20&#1076;&#1086;&#1082;&#1091;&#1084;&#1077;&#1085;&#1090;&#1099;\&#1042;&#1080;&#1090;&#1082;&#1086;&#1074;&#1089;&#1082;&#1080;&#1081;\&#1071;&#1082;&#1091;&#1090;&#1080;&#1103;\&#1053;&#1077;&#1088;&#1102;&#1085;&#1075;&#1088;&#1080;%20&#1052;&#1077;&#1090;&#1072;&#1083;&#1083;&#1080;&#1082;\&#1056;&#1072;&#1089;&#1095;&#1077;&#1090;&#1099;_&#1087;&#1086;_&#1075;&#1086;&#1088;&#1085;&#1086;&#1084;&#1091;_&#1086;&#1073;&#1086;&#1088;&#1091;&#1076;&#1086;&#1074;&#1072;&#1085;&#1080;&#1102;%20(I%20&#1074;&#1072;&#1088;).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Timur\From_NBL_Corekt\Z_Vag\Work_otd\Soloto\&#1054;&#1079;&#1077;&#1088;&#1085;&#1086;&#1077;\&#1069;&#1082;&#1086;&#1085;&#1086;&#1084;&#1080;&#1082;&#1072;_7%20&#1085;&#1086;&#1103;&#1073;&#1088;&#1103;%20(&#1087;&#1077;&#1088;&#1077;&#1089;&#1095;&#1077;&#109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imur\From_NBL_Corekt\5Z_Vag\Work_otd\Golts\&#1056;&#1072;&#1089;&#1095;&#1077;&#1090;&#1099;_&#1087;&#1086;_&#1075;&#1086;&#1088;&#1085;&#1086;&#1084;&#1091;_&#1086;&#1073;&#1086;&#1088;&#1091;&#1076;&#1086;&#1074;&#1072;&#1085;&#1080;&#1102;_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10.26.150.100\dkrem\&#1050;&#1086;&#1084;&#1084;&#1077;&#1085;&#1090;&#1072;&#1088;&#1080;&#1080;%20&#1082;%20&#1054;&#1090;&#1095;&#1077;&#1090;&#1091;\Documents%20and%20Settings\ElenaYa\Local%20Settings\Temporary%20Internet%20Files\Content.Outlook\84GVXCZ3\&#1086;&#1090;&#1095;&#1077;&#1090;%20%2008.07.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E\&#1053;&#1072;&#1090;&#1072;\Rodin_Alexey\&#1042;&#1077;&#1090;&#1088;&#1077;&#1085;&#1089;&#1082;&#1086;&#1077;\Vetren_8092003.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iseyalm01bdc\Audit\WINDOWS\Desktop\Audit%20Team\New%20UMG%20%202000%20-%20Nigara\5.%20Uzenmunaigas\Working%20Sections\Cost%20of%20Production.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N:\05051\pfg\Telecom2001\Silica%20Networks\Financial%20Models\PWC%20Model%20III\Full%20Network%20OPIC-%20Sept%20121.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Z:\Documents%20and%20Settings\saurambayeva\My%20Documents\Clients\KAZOIL\Audit%201999-2002%20PIU\pbc\OTCHET1999\april-june99.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sel\budget\DOCUME~1\SAYAN~1.KOM\LOCALS~1\Temp\&#1042;&#1088;&#1077;&#1084;&#1077;&#1085;&#1085;&#1072;&#1103;%20&#1087;&#1072;&#1087;&#1082;&#1072;%201%20&#1076;&#1083;&#1103;%202006%20Projections%20(Apr.11.2006).zip\AESK%20FN2006.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Documents%20and%20Settings\mike.AES1\My%20Documents\Eki%20Finance\IFRS\Eki%20IFRS\IFRS%202001-2006%206mnth_Sept_15_2006%20unshared.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Z:\2008\Documents%20and%20Settings\anna.KAZAKHMYS\&#1056;&#1072;&#1073;&#1086;&#1095;&#1080;&#1081;%20&#1089;&#1090;&#1086;&#1083;\Docum-06\&#1041;&#1102;&#1076;&#1078;&#1077;&#1090;-&#1077;%20&#1085;&#1072;%202007%20&#1075;\Docum-06\Plan\&#1087;&#1088;&#1086;&#1077;&#1082;&#1090;%20&#1087;&#1083;&#1072;&#1085;&#1072;\Documents%20and%20Settings\almata.KAZAKHMYS\&#1052;&#1086;&#1080;%20&#1076;&#1086;&#1082;&#1091;&#1084;&#1077;&#1085;&#1090;&#1099;\Docum-03\Plan\&#1087;&#1083;&#1072;&#1085;&#1099;%20&#1088;.&#1077;..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Asel\budget\Documents%20and%20Settings\mutegeno\My%20Documents\01_Excel\2005\2005\01%20Jan%202004\Arlington\Actual\Altai%20Power\2005%20-01.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4_MKM\02_Trial%20balances%20and%20FS%20under%20issue\07_2006%2007_TB%20and%20FS\02_Data%20files\B1%20MKM_06.07%20Consolidation"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Comshare\2008\05%20May%2008\Conv%20File\Eki%20Conv%20May%2008%20DT%20T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41;&#1102;&#1076;&#1078;&#1077;&#1090;%20&#1087;&#1088;&#1086;&#1077;&#1082;&#1090;&#1086;&#1074;%20&#1062;&#1059;&#1055;%20&#1044;&#1058;&#1056;%20(&#1073;&#1072;&#1079;&#1086;&#1074;&#1072;&#1103;%20&#1092;&#1086;&#1088;&#1084;&#1072;).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Finance\03_Planning\Budget%202009\Financial%20budget\KCC\10.10.2008\KCC%20Budget%202009%20v4.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Finance\03_Planning\Budget%202009\Financial%20budget\KCC\10.10.2008\KCC%20Budget%202009%20v4.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Fsm\sys\Documents%20and%20Settings\MarlenT\&#1052;&#1086;&#1080;%20&#1076;&#1086;&#1082;&#1091;&#1084;&#1077;&#1085;&#1090;&#1099;\&#1040;&#1085;&#1072;&#1083;&#1080;&#1079;%20&#1089;&#1077;&#1073;&#1077;&#1089;&#1090;&#1086;&#1080;&#1084;&#1086;&#1089;&#1090;&#1080;\2009\Documents%20and%20Settings\vadimp\&#1052;&#1086;&#1080;%20&#1076;&#1086;&#1082;&#1091;&#1084;&#1077;&#1085;&#1090;&#1099;\IFRS\Finale%20reports\Financials%202007\KCC%2012%20Financials%2007\12%20REPORT%202007\ERAFinancials\Excel\A-finance%20v0.5xll.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Ashb011f01pr\tim.mcnamara\Tim%20McNamara\Sonel%20Alum%20Valuation%20Dec%202006.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10.26.150.100\dkrem\Mining\&#1042;&#1080;&#1090;&#1082;&#1086;&#1074;&#1089;&#1082;&#1080;&#1081;\&#1071;&#1082;&#1091;&#1090;&#1080;&#1103;\&#1053;&#1077;&#1088;&#1102;&#1085;&#1075;&#1088;&#1080;%20&#1052;&#1077;&#1090;&#1072;&#1083;&#1083;&#1080;&#1082;\&#1056;&#1072;&#1089;&#1095;&#1077;&#1090;&#1099;_&#1087;&#1086;_&#1075;&#1086;&#1088;&#1085;&#1086;&#1084;&#1091;_&#1086;&#1073;&#1086;&#1088;&#1091;&#1076;&#1086;&#1074;&#1072;&#1085;&#1080;&#1102;.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uh2\&#1052;&#1086;&#1080;%20&#1076;&#1086;&#1082;&#1091;&#1084;&#1077;&#1085;&#1090;&#1099;\IFRS\&#1054;&#1090;&#1095;&#1077;&#1090;&#1085;&#1086;&#1089;&#1090;&#1100;%20&#1052;&#1057;&#1060;&#1054;%20&#1044;&#1077;&#1083;&#1086;&#1081;&#1090;\MW%2018-09-06\Documents%20and%20Settings\aklimova\My%20Documents\Tax%20department\Zoya\ZTE\ZTE\Altel\050214_Summary%20of%20Altel%20taxes.xls" TargetMode="External"/></Relationships>
</file>

<file path=xl/externalLinks/_rels/externalLink127.xml.rels><?xml version="1.0" encoding="UTF-8" standalone="yes"?>
<Relationships xmlns="http://schemas.openxmlformats.org/package/2006/relationships"><Relationship Id="rId1" Type="http://schemas.microsoft.com/office/2006/relationships/xlExternalLinkPath/xlPathMissing" Target="Worksheet%20in%208710%20Conciliaci&#243;n%20Contable%20Fiscal"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V:\AES%20NOV-00\8240re~1.xls" TargetMode="External"/></Relationships>
</file>

<file path=xl/externalLinks/_rels/externalLink129.xml.rels><?xml version="1.0" encoding="UTF-8" standalone="yes"?>
<Relationships xmlns="http://schemas.openxmlformats.org/package/2006/relationships"><Relationship Id="rId1" Type="http://schemas.microsoft.com/office/2006/relationships/xlExternalLinkPath/xlPathMissing" Target="Worksheet%20in%206341%20Deuda%20a%20largo%20plazo%20al%2031%20de%20Dic%2002%20-%20Lenders,%20Swaps%20y%20Sponsor"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6.150.100\dkrem\Documents%20and%20Settings\burtseva\&#1052;&#1086;&#1080;%20&#1076;&#1086;&#1082;&#1091;&#1084;&#1077;&#1085;&#1090;&#1099;\&#1089;&#1088;&#1077;&#1076;&#1085;&#1077;&#1089;&#1088;&#1086;&#1095;&#1085;&#1099;&#1081;%20&#1090;&#1072;&#1088;&#1080;&#1092;\&#1090;&#1072;&#1073;&#1083;&#1080;&#1094;&#1099;\&#1052;&#1086;&#1080;%20&#1076;&#1086;&#1082;&#1091;&#1084;&#1077;&#1085;&#1090;&#1099;\&#1089;&#1088;&#1077;&#1076;&#1085;&#1077;&#1089;&#1088;&#1086;&#1095;&#1085;&#1099;&#1081;%20&#1090;&#1072;&#1088;&#1080;&#1092;\740\&#1084;&#1086;&#1076;&#1077;&#1083;&#1100;.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Y:\DOCUME~1\DROTSA~1.000\LOCALS~1\Temp\RasLaf.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fs11\Documents%20and%20Settings\SauleBaib\&#1056;&#1072;&#1073;&#1086;&#1095;&#1080;&#1081;%20&#1089;&#1090;&#1086;&#1083;\01%2009%202012&#1075;\Users\!&#1055;&#1069;&#1054;\Kurlan%20Akhmedievna\&#1050;&#1062;&#1052;%2006.02.12\&#1050;&#1055;%20&#1080;%20&#1064;&#1072;&#1073;&#1083;&#1086;&#1085;%20&#1048;&#1089;&#1087;.&#1072;&#1087;&#1087;&#1072;&#1088;&#1072;&#1090;%202012\&#1050;&#1040;&#1057;&#1057;&#1054;&#1042;&#1067;&#1049;%20&#1055;&#1051;&#1040;&#1053;%202012%20&#1063;&#1048;&#1046;&#1045;&#1042;&#1057;&#1050;&#1054;&#1043;&#1054;.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10.26.150.100\dkrem\Mining\&#1042;&#1080;&#1090;&#1082;&#1086;&#1074;&#1089;&#1082;&#1080;&#1081;\&#1055;&#1086;&#1083;&#1080;&#1084;&#1077;&#1090;&#1072;&#1083;&#1083;\&#1058;&#1069;&#1054;%20&#1051;&#1091;&#1085;&#1085;&#1086;&#1077;\&#1058;&#1086;&#1084;%205\&#1069;&#1082;&#1054;\&#1058;&#1069;&#1054;%20&#1051;&#1091;&#1085;&#1085;&#1086;&#1077;_15.08.05\KIR-ZAPISKA\&#1055;&#1088;&#1086;&#1077;&#1082;&#1090;6.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WINDOWS\&#1056;&#1072;&#1073;&#1086;&#1095;&#1080;&#1081;%20&#1089;&#1090;&#1086;&#1083;\&#1041;&#1048;&#1056;&#1046;&#1040;\Gzb_1.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S:\Users\KalkenK\Desktop\&#1055;&#1060;%20&#1085;&#1072;%202014%20&#1080;%202015&#1075;\&#1059;&#1044;%20&#1041;&#1086;&#1088;&#1083;&#1099;\&#1048;&#1055;-2015_&#1085;&#1072;%2001.09.2014.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Users\AlmasSa\Desktop\&#1055;&#1060;%202017\&#1055;&#1060;%20&#1086;&#1090;%20&#1055;&#1088;&#1077;&#1076;&#1087;&#1088;&#1080;&#1103;&#1090;&#1080;&#1081;\01.02.17\&#1050;&#1086;&#1087;&#1080;&#1103;%20&#1055;&#1060;%20&#1085;&#1072;%202017&#1075;.%20(&#1048;&#1058;%20&#1040;&#1074;&#1090;&#1086;&#1084;&#1072;&#1090;&#1080;&#1082;&#1072;).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10.26.150.100\dkrem\Users\ZhibekAsh\Desktop\&#1054;&#1087;&#1083;&#1072;&#1090;&#1099;%202017\&#1055;&#1060;%2001.05.2017_&#1050;&#1052;&#1044;.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10.26.150.100\dkrem\Users\ValeriySh\Downloads\&#1060;&#1086;&#1088;&#1084;&#1072;%20&#1087;&#1086;%20&#1080;&#1085;&#1074;&#1077;&#1089;&#1090;%20&#1087;&#1088;&#1086;&#1077;&#1082;&#1090;&#1072;&#1084;-%20&#1043;&#1055;&#1050;.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1042;&#1080;&#1090;&#1072;&#1083;&#1080;&#1081;\c\&#1056;&#1072;&#1073;&#1086;&#1095;&#1080;&#1077;%20&#1076;&#1086;&#1082;&#1091;&#1084;&#1077;&#1085;&#1090;&#1099;\&#1059;&#1050;%20&#1043;&#1050;&#1055;%20&#1042;&#1086;&#1076;&#1086;&#1082;&#1072;&#1085;&#1072;&#1083;\&#1056;&#1072;&#1073;&#1086;&#1095;&#1080;&#1077;%20&#1090;&#1072;&#1073;&#1083;&#1080;&#1094;&#1099;.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Users\&#1058;&#1072;&#1090;&#1100;&#1103;&#1085;&#1072;\Downloads\&#1041;&#1102;&#1076;&#1078;&#1077;&#1090;%20&#1055;&#1088;&#1086;&#1077;&#1082;&#1090;&#1072;%20&#1051;&#1086;&#1075;&#1080;&#1089;&#1090;&#1080;&#1082;&#1072;%20&#1046;&#1054;&#1084;&#1072;&#1088;&#1090;%20(&#1073;&#1077;&#1079;%20&#1082;&#1072;&#1087;%20&#1079;&#1072;&#1090;&#1088;&#1072;&#109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ail.oak.aes.com/TEMP/Budget%20Task%20Force/cscve.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H:\Mining\&#1042;&#1080;&#1090;&#1082;&#1086;&#1074;&#1089;&#1082;&#1080;&#1081;\&#1069;&#1082;&#1089;&#1087;&#1077;&#1088;&#1090;&#1080;&#1079;&#1099;\2006%20&#1075;&#1086;&#1076;\&#1050;&#1091;&#1088;&#1072;&#1085;&#1072;&#1093;\&#1090;&#1077;&#1081;&#1083;&#1086;&#1088;_&#1085;&#1072;_&#1074;&#1089;&#1077;_&#1079;&#1072;&#1087;&#1072;&#1089;&#109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Pokrov\ekonomist\Oleg\&#1055;&#1088;&#1086;&#1095;&#1077;&#1077;\&#1053;&#1077;&#1079;&#1072;&#1082;&#1086;&#1085;&#1095;&#1077;&#1085;&#1085;&#1086;&#1077;\&#1054;&#1083;&#1077;&#1075;\&#1040;&#1087;&#1089;&#1072;&#1082;&#1072;&#1085;\&#1059;&#1095;&#1072;&#1089;&#1090;&#1086;&#1082;.%20&#1050;&#1072;&#1088;&#1100;&#1077;&#1088;\&#1050;&#1072;&#1088;&#1100;&#1077;&#1088;%20&#1056;&#1058;-6\&#1069;&#1082;&#1089;&#1087;&#1083;&#1086;&#1088;&#1072;&#1079;&#1074;&#1077;&#1076;&#1082;&#1072;%20&#1056;&#1058;-6.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62;&#1059;&#1055;%20&#1044;&#1058;&#1056;%20-%20&#1073;&#1102;&#1076;&#1078;&#1077;&#1090;%202015.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10.30.107.14\Users\TimurTu\AppData\Local\Microsoft\Windows\Temporary%20Internet%20Files\Content.Outlook\ETAAJMVV\&#1050;&#1059;&#1056;-&#1052;&#1059;&#1056;\&#1050;&#1059;&#1056;%20&#1052;&#1059;&#1056;-2017%20&#1085;&#1072;%2014.09.2016.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Planr1\c\&#1052;&#1086;&#1080;%20&#1076;&#1086;&#1082;&#1091;&#1084;&#1077;&#1085;&#1090;&#1099;\&#1040;&#1085;&#1072;&#1083;&#1080;&#1079;%20&#1079;&#1072;&#1082;&#1083;&#1072;&#1076;&#1086;&#1095;&#1085;&#1099;&#1093;%20&#1088;&#1072;&#1073;&#1086;&#1090;&#1050;&#1085;&#1080;&#1075;&#1072;1&#1040;&#1085;&#1072;&#1083;&#1080;&#1079;%20&#1079;&#1072;&#1082;&#1083;&#1072;&#1076;&#1086;&#1095;&#1085;&#1099;&#1093;%20&#1088;&#1072;&#1073;&#1086;&#1090;.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10.26.150.100\dkrem\Users\DinaraZha\Desktop\&#1055;&#1060;\2017\&#1048;&#1102;&#1083;&#1100;\&#1055;&#1060;%202017-&#1043;&#1055;&#1050;%20(10.07.2017)-%20&#1043;&#1055;&#1050;-%20&#1089;%20&#1087;&#1077;&#1088;&#1077;&#1085;&#1086;&#1089;&#1086;&#1084;%20&#1085;&#1072;%202018.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Plond1\&#1055;&#1083;&#1072;&#1090;&#1080;&#1085;&#1072;%202008\Documents%20and%20Settings\MarlenT\&#1052;&#1086;&#1080;%20&#1076;&#1086;&#1082;&#1091;&#1084;&#1077;&#1085;&#1090;&#1099;\&#1046;&#1086;&#1083;&#1072;&#1084;&#1072;&#1085;&#1086;&#1074;&#1086;&#1081;%20&#1043;.&#1041;\&#1084;&#1072;&#1088;&#1090;\&#1044;&#1080;&#1085;&#1072;&#1084;&#1080;&#1082;&#1072;%20&#1089;-&#1089;&#1090;&#1080;.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Capex%20&#1041;&#1072;&#1085;&#1082;%20%2004%2009%20&#1089;%20&#1087;&#1088;&#1086;&#1075;&#1085;&#1086;&#1079;&#1086;&#1084;%20&#1080;&#1089;&#1087;&#1088;.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41;&#1102;&#1076;&#1078;&#1077;&#1090;&#1099;%20&#1087;&#1088;&#1086;&#1077;&#1082;&#1090;&#1085;&#1099;&#1093;%20&#1075;&#1088;&#1091;&#1087;&#1087;%20&#1085;&#1072;%202015&#1075;&#1086;&#1076;\&#1041;&#1102;&#1076;&#1078;&#1077;&#1090;%20&#1055;&#1043;%20&#1046;&#1086;&#1084;&#1072;&#1088;&#1090;-2%202015_2.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10.26.150.100\dkrem\&#1051;&#1091;&#1085;&#1072;-&#1079;&#1072;&#1087;&#1080;&#1089;&#1082;&#1072;-&#1072;&#1088;&#1093;&#1080;&#1074;\TOM2\GRAFIC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Puerto%20Rico\Fina"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Plan3\c\My%20Documents\&#1060;&#1072;&#1082;&#1090;&#1080;&#1095;&#1077;&#1089;&#1082;&#1072;&#1103;%20%201998&#1075;%20&#1089;&#1084;&#1077;&#1090;&#1072;%20&#1079;&#1072;&#1090;&#1088;&#1072;&#1090;%20&#1074;&#1089;&#1087;&#1086;&#1084;&#1086;&#1075;&#1072;&#1090;.&#1087;&#1088;-&#1074;&#1072;.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10.26.150.100\dkrem\&#1053;&#1072;&#1090;&#1072;\Rodin_Alexey\&#1050;&#1091;&#1087;&#1086;&#1083;\04_05\&#1069;&#1082;&#1086;&#1085;&#1086;&#1084;&#1080;&#1082;&#1072;_4&#1074;&#1072;&#1088;.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Pokrov\ekonomist\Oleg\&#1055;&#1088;&#1086;&#1095;&#1077;&#1077;\&#1053;&#1077;&#1079;&#1072;&#1082;&#1086;&#1085;&#1095;&#1077;&#1085;&#1085;&#1086;&#1077;\&#1054;&#1083;&#1077;&#1075;\&#1040;&#1087;&#1089;&#1072;&#1082;&#1072;&#1085;\&#1059;&#1095;&#1072;&#1089;&#1090;&#1086;&#1082;.%20&#1050;&#1072;&#1088;&#1100;&#1077;&#1088;\&#1050;&#1072;&#1088;&#1100;&#1077;&#1088;%20&#1056;&#1058;-6\&#1056;&#1072;&#1089;&#1095;&#1077;&#1090;&#1099;%20&#1087;&#1086;%20&#1082;&#1072;&#1088;&#1100;&#1077;&#1088;&#1091;%20&#1056;&#1058;-6.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10.26.150.100\dkrem\Users\zhibekash\Desktop\&#1054;&#1087;&#1083;&#1072;&#1090;&#1099;%202019%20%20&#1075;\&#1054;&#1055;&#1051;&#1040;&#1058;&#1067;\&#1048;&#1055;_&#1086;&#1090;&#1095;&#1077;&#1090;%20(&#1087;&#1083;&#1072;&#1085;,&#1087;&#1088;&#1086;&#1075;&#1085;&#1086;&#1079;,&#1092;&#1072;&#1082;&#1090;)_2019_05_28.05.19.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Plan_2\my%20documents\&#1040;&#1085;&#1072;&#1083;&#1080;&#1079;%20&#1089;&#1077;&#1073;&#1077;&#1089;&#1090;&#1086;&#1080;&#1084;&#1086;&#1089;&#1090;&#1080;.xls" TargetMode="External"/></Relationships>
</file>

<file path=xl/externalLinks/_rels/externalLink155.xml.rels><?xml version="1.0" encoding="UTF-8" standalone="yes"?>
<Relationships xmlns="http://schemas.openxmlformats.org/package/2006/relationships"><Relationship Id="rId1" Type="http://schemas.microsoft.com/office/2006/relationships/xlExternalLinkPath/xlPathMissing" Target="&#1084;&#1072;&#1088;&#1090;%20&#1076;&#1077;&#1090;&#1072;&#1083;&#1100;&#1085;&#1086;"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Asel\&#1052;&#1086;&#1080;%20&#1076;&#1086;&#1082;&#1091;&#1084;&#1077;&#1085;&#1090;&#1099;\&#1092;&#1080;&#1085;&#1072;&#1089;&#1099;\&#1054;&#1090;&#1095;&#1077;&#1090;%202006\&#1053;&#1086;&#1103;&#1073;&#1088;&#1100;2006\&#1052;&#1072;&#1088;&#1090;2006\&#1054;&#1090;&#1095;&#1077;&#1090;%20&#1090;&#1077;&#1082;%20&#1092;&#1077;&#1074;&#1088;&#1072;&#1083;&#1100;06.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ekker\&#1056;&#1072;&#1073;&#1086;&#1095;&#1080;&#1081;%20&#1089;&#1090;&#1086;&#1083;\&#1054;&#1090;&#1095;&#1077;&#1090;%202007\&#1057;&#1077;&#1085;&#1090;&#1103;&#1073;&#1088;&#1100;2007\&#1041;&#1072;&#1085;&#1082;%20&#1089;&#1077;&#1085;&#1090;&#1103;&#1073;&#1088;&#1100;%2007.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10.26.150.100\dkrem\Post\Docum-03\Plan\&#1087;&#1083;&#1072;&#1085;&#1099;%20&#1088;.&#107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10.26.150.100\dkrem\Users\BeibitO\AppData\Local\Microsoft\Windows\Temporary%20Internet%20Files\Content.Outlook\UNG0WMBB\&#1041;&#1102;&#1076;&#1078;&#1077;&#1090;&#1099;%20&#1087;&#1088;&#1086;&#1077;&#1082;&#1090;&#1085;&#1099;&#1093;%20&#1075;&#1088;&#1091;&#1087;&#1087;%20&#1085;&#1072;%202015&#1075;&#1086;&#1076;\&#1041;&#1102;&#1076;&#1078;&#1077;&#1090;%20&#1055;&#1043;%20&#1046;&#1086;&#1084;&#1072;&#1088;&#1090;-2%202015_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PROJECT\Makmal_Und\Texnol_Mk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alcolmh\projects\My%20Documents\MAHOPE\7460B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Greg%20Adams\LosM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1\DROTSA~1.000\LOCA"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Program%20Files\AspenTech\Aspen%20Icarus%202006\Data\Reporter\Templates\ProjectTemplat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WINDOWS\Temp\Rar$DI00.266\q1\For%20Hyperion\Q1%20Forecast%202010%20to%20Hyper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WINDOWS\Temp\Rar$DI00.266\q1\For%20Hyperion\Q1%20Forecast%202010%20to%20Hyperio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WINDOWS\DESKTOP\Boston\model\O&amp;M11209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p-dl380\&#1092;&#1080;&#1085;&#1072;&#1085;&#1089;&#1086;&#1074;&#1099;&#1077;%20&#1072;&#1085;&#1072;&#1083;&#1080;&#1090;&#1080;&#1082;&#1080;\BUDGET\Budget%202009-2010\Eki_Budget_2009_2010v20%20at%2015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Eki_Budget_2010-2011v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omerset_main\sys2\PROGRAM%20FILES\FIRSTCLASS\Download\Fixed%20O&amp;M%20Budg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26.150.100\dkrem\Users\marinak\Desktop\&#1048;&#1055;%202016\Documents%20and%20Settings\zhazhu\&#1052;&#1086;&#1080;%20&#1076;&#1086;&#1082;&#1091;&#1084;&#1077;&#1085;&#1090;&#1099;\Reports%20%20from%20Zhandos\For%20Zhanara\CDC%20budget%202010\Budget%20as%20approved_short%20version\HRF_budget_29.04.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ntium800\D\Finanzas\Budget2002\HRJ\Budget%20Juramento%202002%20version%20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41;&#1102;&#1076;&#1078;&#1077;&#1090;_%20SMART_&#1053;&#1091;&#1088;&#1082;&#1072;&#1079;&#1075;&#1072;&#1085;_2015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5\Post\Documents%20and%20Settings\denisb\&#1052;&#1086;&#1080;%20&#1076;&#1086;&#1082;&#1091;&#1084;&#1077;&#1085;&#1090;&#1099;\&#1090;&#1077;&#1082;&#1091;&#1097;&#1080;&#1077;\Docum-06\&#1041;&#1102;&#1076;&#1078;&#1077;&#1090;-&#1077;%20&#1085;&#1072;%202007%20&#1075;\Docum-06\Plan\&#1087;&#1088;&#1086;&#1077;&#1082;&#1090;%20&#1087;&#1083;&#1072;&#1085;&#1072;\Documents%20and%20Settings\almata.KAZAKHMYS\&#1052;&#1086;&#1080;%20&#1076;&#1086;&#1082;&#1091;&#1084;&#1077;&#1085;&#1090;&#1099;\Docum-03\Plan\&#1087;&#1083;&#1072;&#1085;&#1099;%20&#1088;.&#107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AZSRV501\Users\Talgat.Tursumbekov\My%20Documents\My%20working%20files\from%20Madina\Reports\MFR\MFR%20August%202007\Financials\B1%20GRP_07.08%20Consolidation_v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ntell-7502\elena\WINNT\Profiles\olgabuh\Personal\Altai%20Power\finance\consoliations\1999\06%20June%201999\&#1052;&#1086;&#1080;%20&#1076;&#1086;&#1082;&#1091;&#1084;&#1077;&#1085;&#1090;&#1099;\Altai%20Power\finance\consoliations\report%2010%2098\sumfourthqalta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Pineda\Financing\Financial"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TEMP\PROJECT\Makmal_Und\Texnol_Mk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Eki_Budget_2009_2010v20%20at%20150%20v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shb011f01pr\tim.mcnamara\Tim%20McNamara\Embedded%20Valuations\Kazakstan\&#8204;Final%20Versions%20of%20Calculations\CTSN%20Optio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1056;&#1072;&#1073;&#1086;&#1095;&#1080;&#1081;%20&#1089;&#1090;&#1086;&#1083;\Upda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nts%20and%20Settings\EBe"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01_AES\02_Reporting\2005%20Year\02%20February\03_VA\02_Budget%20Variance\01_out\BudVar%20_02_05_Sogra%20CH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Comshare\2008\05%20May%2008\Conv%20File\Eki%20Conv%20May%2008%20DT%20TI%20INTERRA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imur\From_NBL_Corekt\&#1053;&#1072;&#1090;&#1072;\Rodin_Alexey\&#1050;&#1091;&#1087;&#1086;&#1083;\2006\&#1080;&#1089;&#1093;&#1086;&#1076;&#1085;&#1099;&#1077;%20&#1076;&#1072;&#1085;&#1085;&#1099;&#1077;\Kupol%202009%20Prod%20R2_NB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WINDOWS\TEMP\Rar$DI00.519\&#1056;&#1072;&#1089;&#1093;&#1086;&#1076;&#1099;%20_%20&#1103;&#1085;&#1074;%202005&#107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1050;&#1091;&#1087;&#1086;&#1083;\&#1101;&#1082;&#1086;&#1085;&#1086;&#1084;&#1080;&#1082;&#1072;_23102006\Kupol%20LOM%20R2_NB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Projects\Paulsens\18%20Study%20Optimisation%20Reports\18.05%20-%20POR%20REV%201\Chapter%2004%20Mining%20-%20CD%20&amp;%20AD%20&amp;%20IC\Rev%201%20LOP%20Mining%20Model%201306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PROGRAM%20FILES\FIRSTCLASS\D"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cg-rodrigo\overseas\OVERSEAS\OVERSEAS2000\Overseas%20I\Demonstrativos\CREMA-PROVIS&#211;RIO\Bonu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Projects\Paulsens\07%20Mining\07.06%20-%20Tender%20Document\Tender%20Evaluation\Tender%20Evalution\By%20Contractor\Macmahons\OM_Large%20Pit%20Schedule_05CO_BFP_TenderEval_Mac.xls"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FINANAL"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enson\Accounting\Documents%20and%20Settings\tdarnall\Desktop\Budget\2003%20Budget%20Templates\Silk%20Road\Alta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ntell-7502\elena\Documents%20and%20Settings\Mike.AES-1\My%20Documents\Eki%20Finance\Financials\Actual%20vs%20Prior%20Year\2006\Eki%20Variance%20Template%202006%20IS01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Regina.Wootton\Local%20Settings\Temporary%20Internet%20Files\OLK82\Def-Feasibility\Major%20Mechanical%20Equipment%20Lis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1048;&#1055;%202013%20&#1075;&#1086;&#1076;\&#1076;&#1083;&#1103;%20&#1058;&#1086;&#1087;&#1072;&#1088;&#1072;\&#1044;&#1086;&#1082;&#1091;&#1084;&#1077;&#1085;&#1090;&#1099;%20&#1087;&#1086;%20&#1048;&#1055;%202012\&#1050;&#1072;&#1087;&#1082;&#1085;&#1080;&#1075;&#1072;%20&#8470;12\01.KGRES_Modernization.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1048;&#1055;%202013%20&#1075;&#1086;&#1076;\&#1076;&#1083;&#1103;%20&#1058;&#1086;&#1087;&#1072;&#1088;&#1072;\&#1044;&#1086;&#1082;&#1091;&#1084;&#1077;&#1085;&#1090;&#1099;%20&#1087;&#1086;%20&#1048;&#1055;%202012\&#1050;&#1072;&#1087;&#1082;&#1085;&#1080;&#1075;&#1072;%20&#8470;12\01.KGRES_Modernization.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nts\Microsoft%20User%20D"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ining2\&#1082;&#1086;&#1087;&#1080;&#1103;%20&#1089;%20&#1089;&#1077;&#1088;&#1074;&#1077;&#1088;&#1072;%204_04_05\&#1053;&#1072;&#1090;&#1072;\Rodin_Alexey\&#1055;&#1080;&#1086;&#1085;&#1077;&#1088;\&#1055;&#1077;&#1088;&#1077;&#1074;&#1086;&#1079;&#1082;&#107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erver\e\&#1053;&#1072;&#1090;&#1072;\Rodin_Alexey\&#1055;&#1080;&#1086;&#1085;&#1077;&#1088;\&#1080;&#1089;&#1093;&#1086;&#1076;&#1085;&#1099;&#1077;%20&#1076;&#1072;&#1085;&#1085;&#1099;&#1077;%2012%2011%2003\&#1043;&#1086;&#1088;&#1085;&#1099;&#1077;%20&#1088;&#1072;&#1073;&#1086;&#1090;&#1099;%202004%20&#1055;&#1080;&#1086;&#1085;&#1077;&#1088;%20&#1074;&#1072;&#108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Contratos\&#205;ndic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Fcic\Download\Report%20AES%20A"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ERVER\Data\Ian%20Goldberg\dads%20lo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review%20199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ining2\&#1082;&#1086;&#1087;&#1080;&#1103;%20&#1089;%20&#1089;&#1077;&#1088;&#1074;&#1077;&#1088;&#1072;%204_04_05\&#1053;&#1072;&#1090;&#1072;\Rodin_Alexey\&#1050;&#1091;&#1087;&#1086;&#1083;\04_05\&#1069;&#1082;&#1086;&#1085;&#1086;&#1084;&#1080;&#1082;&#1072;_4&#1074;&#1072;&#108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eus%20Documentos\Tiete\Empr"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ervernbl\E\&#1053;&#1072;&#1090;&#1072;\Rodin_Alexey\Stat\ONO.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Gbmsrv02\company\Projects\0207%20Goldbelt\Estimates%20and%20Financials\Capital%20Cost%20Options\Dry%20Tailings%20Stacker%20estimate%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1_Group\01_Consolidated%20FS's\02_Trial%20balances_2006\12_2006_12_TB%20and%20FS\02_Data%20files\FSs\2007%2002%2028\B1%20GRP_06.12%20Consolidation_MASTER.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0.26.150.100\dkrem\Documents%20and%20Settings\GalinaBelousova\&#1056;&#1072;&#1073;&#1086;&#1095;&#1080;&#1081;%20&#1089;&#1090;&#1086;&#1083;\&#1088;&#1072;&#1073;&#1086;&#1090;&#1072;\&#1064;&#1090;&#1072;&#1090;&#1085;&#1086;&#1077;%20&#1088;&#1072;&#1089;&#1087;&#1080;&#1089;&#1072;&#1085;&#1080;&#1077;%20&#1052;&#1061;&#1050;%20%20&#1084;&#1072;&#1081;%202012&#1075;(&#1089;%20&#1085;&#1086;&#1074;%20&#1090;&#1072;&#1088;&#1080;&#1092;&#1072;&#1084;&#108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sel\budget\FCWIN\Download\All%20Accounts\e-mail\REPSRja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Equipment%20Summary%20Master%20200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azsrv501\everyone$\Documents%20and%20Settings\scott.quirke\Local%20Settings\Temporary%20Internet%20Files\OLK74\EG\KZGOLD_MOR_Sep_200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El%20Salvador\Fin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edoak\aes%20red%20oak\Red%20Oak%20Main%20Files\Model\AESBASECASE_April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Timur\From_NBL_Corekt\5Z_Vag\Work_otd\Soloto\&#1050;&#1091;&#1087;&#1086;&#1083;\2007\&#1050;&#1091;&#1087;&#1086;&#1083;_&#1058;&#1069;&#1054;_&#1082;&#1086;&#1085;&#1076;&#1080;&#1094;&#1080;&#1081;_2006_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1050;&#1091;&#1087;&#1086;&#1083;\&#1101;&#1082;&#1086;&#1085;&#1086;&#1084;&#1080;&#1082;&#1072;_23102006\Kupol%20LOM%20R2.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Technolog2\E\Mining\&#1050;&#1086;&#1088;&#1086;&#1083;&#1077;&#1074;\28%20&#1040;&#1084;&#1091;&#1088;&#1089;&#1082;&#1072;&#1103;\&#1055;&#1086;&#1082;&#1088;&#1086;&#1074;&#1089;&#1082;&#1080;&#1081;%20&#1088;&#1091;&#1076;&#1085;&#1080;&#1082;\&#1055;&#1080;&#1086;&#1085;&#1077;&#1088;\&#1044;&#1086;&#1075;&#1086;&#1074;&#1086;&#1088;%20&#1055;347_03\&#1058;&#1069;&#1054;%20&#1082;&#1086;&#1085;&#1076;&#1080;&#1094;&#1080;&#1081;\&#1055;&#1045;&#1063;&#1040;&#1058;&#1068;\&#1052;&#1086;&#1097;&#1085;&#1086;&#1089;&#1090;&#1100;_&#1082;&#1086;&#1090;&#1077;&#1083;&#1100;&#1085;&#1086;&#1081;_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y%20Documents\2000%20Budget\T"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1056;&#1072;&#1089;&#1095;&#1077;&#1090;%20&#1074;&#1086;&#1083;&#1072;&#1090;&#1080;&#1083;&#1100;&#1085;&#1086;&#1089;&#1090;&#1080;%20&#1076;&#1086;&#1093;&#1086;&#1076;&#1086;&#1074;%20&#1087;&#1088;&#1080;%20&#1080;&#1079;&#1084;&#1077;&#1085;&#1077;&#1085;&#1080;&#1080;%20&#1094;&#1077;&#108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Z:\Users\SauleBaib\Desktop\&#1087;&#1086;&#1103;&#1089;&#1085;&#1077;&#1085;&#1080;&#1103;%20&#1087;&#1086;%20&#1086;&#1090;&#1082;&#1083;.%20&#1079;&#1072;%20&#1072;&#1087;&#1088;&#1077;&#1083;&#1100;%20(&#1086;&#1087;&#1077;&#1088;.-&#1073;&#1091;&#1093;.).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sm\sys\Documents%20and%20Settings\MarlenT\&#1052;&#1086;&#1080;%20&#1076;&#1086;&#1082;&#1091;&#1084;&#1077;&#1085;&#1090;&#1099;\&#1046;&#1086;&#1083;&#1072;&#1084;&#1072;&#1085;&#1086;&#1074;&#1086;&#1081;%20&#1043;.&#1041;\&#1084;&#1072;&#1088;&#1090;\&#1044;&#1080;&#1085;&#1072;&#1084;&#1080;&#1082;&#1072;%20&#1089;-&#1089;&#1090;&#108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Z:\&#1052;&#1086;&#1080;%20&#1076;&#1086;&#1082;&#1091;&#1084;&#1077;&#1085;&#1090;&#1099;\2006\&#1040;&#1091;&#1076;&#1080;&#1090;\&#1060;&#1086;&#1088;&#1084;&#1099;%20&#1076;&#1083;&#1103;%20&#1079;&#1072;&#1087;&#1086;&#1083;&#1085;\IFRS_Budget\5928_DocPack\IFRS_Budget\Forms\IFRS%20Budgeting%20model%202.33.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mail.oak.aes.com/TEMP/WINDOWS/Desktop/Proforma/Somprof1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ZWARGINGAZINA\aws\Engagements\KazTransOil\KTO\Documents\KazTransOil\2001\KTO_Madina\Madina\FSL%20ALL\OTHER\KTO_WB_FSL_31.12.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Analysis\Projects\Tarong\Coal%20Plant\Assumptions\Mike%20Davis%20O&amp;M\tarongo&amp;m-r03c.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Z:\OTCHET2000\jule-september200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Z:\Documents%20and%20Settings\saurambayeva\My%20Documents\Clients\KAZOIL\Audit%201999-2002%20PIU\wp\&#1052;&#1086;&#1080;%20&#1076;&#1086;&#1082;&#1091;&#1084;&#1077;&#1085;&#1090;&#1099;\&#1060;&#1080;&#1085;&#1054;&#1090;\&#1060;&#1054;&#1048;-&#1057;&#1077;&#1085;25.1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ekker\&#1056;&#1072;&#1073;&#1086;&#1095;&#1080;&#1081;%20&#1089;&#1090;&#1086;&#1083;\&#1086;&#1090;&#1095;&#1077;&#1090;&#1099;\2008\&#1044;&#1077;&#1082;&#1072;&#1073;&#1088;&#1100;%2008\&#1041;&#1072;&#1085;&#1082;%20&#1076;&#1077;&#1082;&#1072;&#1073;&#1088;&#1100;%2008%20capex.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erver\E\&#1053;&#1072;&#1090;&#1072;\Rodin_Alexey\&#1055;&#1080;&#1086;&#1085;&#1077;&#1088;\&#1055;&#1077;&#1088;&#1077;&#1074;&#1086;&#1079;&#1082;&#1072;.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imur\From_NBL_Corekt\5Z_Vag\Work_otd\Golts\&#1056;&#1072;&#1089;&#1095;&#1077;&#1090;&#1099;%20&#1087;&#1086;%20&#1075;&#1086;&#1088;&#1077;%20(&#1085;&#1072;%20&#1073;&#1072;&#1079;&#1077;%20&#1055;&#1086;&#1082;&#1088;&#1086;&#1074;&#1082;&#108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imur\From_NBL_Corekt\Documents%20and%20Settings\user\&#1052;&#1086;&#1080;%20&#1076;&#1086;&#1082;&#1091;&#1084;&#1077;&#1085;&#1090;&#1099;\Rodin_Alexey\Stat\ONO.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erver\E\&#1053;&#1072;&#1090;&#1072;\Rodin_Alexey\&#1050;&#1083;&#1102;&#1095;&#1077;&#1074;&#1089;&#1082;&#1086;&#1077;\9062004\&#1101;&#1090;&#1072;&#1087;2_&#1089;_&#1092;&#1086;&#1088;&#108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10.26.150.100\dkrem\&#1082;&#1091;&#1087;&#1086;&#1083;\&#1080;&#1089;&#1093;&#1086;&#1076;&#1085;&#1099;&#1077;%20&#1076;&#1072;&#1085;&#1085;&#1099;&#1077;\Kupol%202009%20Prod%20R2_NB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1_Group\01_Consolidated%20FS's\02_Trial%20balances_2006\12_2006_12_TB%20and%20FS\01_Reporting%20master\B1%20GRP_06%2012%20Consolidation_MAS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1053;&#1086;&#1074;&#1072;&#1103;%20&#1087;&#1072;&#1087;&#1082;&#1072;\Documents%20and%20Settings\wajiha.kiani\Local%20Settings\Temporary%20Internet%20Files\Content.Outlook\JE8MDGNF\Regina%20WoottonEstimating\Estimate\2007%20Projects\180504%20Conoco%20Whitegate\1004%20-%20Sulphuric%20Acid\FEL1\Estimate.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kazsrv501\everyone$\Documents%20and%20Settings\user\My%20Documents\Reporting%20package%202008\Jun_08\B1%20EGI_06.08%20Reporting%20package_v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Fourth%20Train%20Project\Risk\Train%204%20Risk%20Analysis%20Dec05\Trn4%20Risk%20model%20-%2011-30-05.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LOMBudgetV08-19-0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FEA%20Model-R3.4-comment%20w%20conting.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PreProdFcst_26-Apr-0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lanr001\C\&#1052;&#1086;&#1080;%20&#1076;&#1086;&#1082;&#1091;&#1084;&#1077;&#1085;&#1090;&#1099;\&#1058;&#1072;&#1073;&#1083;&#1080;&#1094;&#1099;%202001-2004&#1075;\&#1040;&#1085;&#1072;&#1083;&#1080;&#1079;%20&#1079;&#1072;&#1082;&#1083;&#1072;&#1076;&#1086;&#1095;&#1085;&#1099;&#1093;%20&#1088;&#1072;&#1073;&#1086;&#1090;&#1050;&#1085;&#1080;&#1075;&#1072;1&#1040;&#1085;&#1072;&#1083;&#1080;&#1079;%20&#1079;&#1072;&#1082;&#1083;&#1072;&#1076;&#1086;&#1095;&#1085;&#1099;&#1093;%20&#1088;&#1072;&#1073;&#1086;&#109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PreProdBudget%20-%20EFC%20Final(V-Jan-02-200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TEMP\VentasBD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erver\E\Rodin_Alexey\Stat\ONO.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Asel\BUDGET\Documents%20and%20Settings\Mike.AES-1\My%20Documents\Eki%20Finance\Financials\Comshare\2006\08%20Aug%2006\Eki%20Conv%20file%20Aug%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ashflow Forecast Port"/>
      <sheetName val="ENERGIA_02"/>
      <sheetName val="Balanco Patrimonial - PASSIVO"/>
      <sheetName val="#REF"/>
      <sheetName val="Financial"/>
      <sheetName val="contse98"/>
      <sheetName val="Income Statment"/>
      <sheetName val="Balanco Patrimonial - ATIVO"/>
      <sheetName val="DESPESAS 2002_BÁSICO"/>
      <sheetName val="Teste"/>
      <sheetName val="eco"/>
      <sheetName val="Assumptions"/>
      <sheetName val="Receita IRT"/>
      <sheetName val="Sul Summary_ Arlington"/>
      <sheetName val="BRGAAP "/>
      <sheetName val="financ"/>
      <sheetName val="CASH FLOW"/>
      <sheetName val="Debt"/>
      <sheetName val="Imobilizado corrigido pelo IGPM"/>
      <sheetName val="Scenario"/>
      <sheetName val="Дефл"/>
      <sheetName val="Temporary Internet"/>
      <sheetName val="потребители ээ"/>
      <sheetName val="потребители -2017"/>
      <sheetName val="потребители тэ"/>
      <sheetName val="Лист1"/>
      <sheetName val="Лист5 (2)"/>
      <sheetName val="ГРЭС"/>
      <sheetName val="ЖТЭЦ"/>
      <sheetName val="БТЭЦ"/>
      <sheetName val="Налоги"/>
      <sheetName val="ТМЦ"/>
      <sheetName val="СМР"/>
      <sheetName val="2017"/>
      <sheetName val="ДП 2017-ОПЕР 2016"/>
      <sheetName val="ФЭД 2017 по месяцам"/>
      <sheetName val="Справочник причин"/>
      <sheetName val="ао"/>
      <sheetName val="форма для анализа"/>
      <sheetName val="статусы"/>
      <sheetName val="СВОД"/>
      <sheetName val="Параметры"/>
      <sheetName val="Шаблон статус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C_Worksheet"/>
      <sheetName val="Front"/>
      <sheetName val="Contents"/>
      <sheetName val="Mass_Balance"/>
      <sheetName val="Equip"/>
      <sheetName val="Consumables"/>
      <sheetName val="Piping_List"/>
      <sheetName val="Valve_List"/>
      <sheetName val="P&amp;L CCI Detail"/>
      <sheetName val="Cash CCI Detail"/>
      <sheetName val="KONSOLID"/>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FX rates"/>
      <sheetName val="sch03"/>
      <sheetName val="sch08"/>
      <sheetName val="sch06"/>
      <sheetName val="sch02"/>
    </sheetNames>
    <sheetDataSet>
      <sheetData sheetId="0">
        <row r="45">
          <cell r="E45">
            <v>22.222222222222221</v>
          </cell>
        </row>
        <row r="47">
          <cell r="E47">
            <v>1.1111111111111112</v>
          </cell>
        </row>
        <row r="65">
          <cell r="E65">
            <v>18.518518518518519</v>
          </cell>
        </row>
        <row r="66">
          <cell r="E66">
            <v>2.5</v>
          </cell>
        </row>
        <row r="69">
          <cell r="E69">
            <v>15</v>
          </cell>
        </row>
        <row r="102">
          <cell r="E102">
            <v>45</v>
          </cell>
        </row>
        <row r="104">
          <cell r="E104">
            <v>18.518518518518519</v>
          </cell>
        </row>
        <row r="118">
          <cell r="E118">
            <v>1.4</v>
          </cell>
        </row>
        <row r="119">
          <cell r="E119">
            <v>1.1000000000000001</v>
          </cell>
        </row>
        <row r="136">
          <cell r="E136">
            <v>15</v>
          </cell>
        </row>
        <row r="175">
          <cell r="E175">
            <v>70</v>
          </cell>
        </row>
        <row r="221">
          <cell r="H221">
            <v>91</v>
          </cell>
        </row>
        <row r="284">
          <cell r="C284">
            <v>15.555555555555555</v>
          </cell>
        </row>
        <row r="417">
          <cell r="G417">
            <v>14</v>
          </cell>
        </row>
        <row r="419">
          <cell r="E419">
            <v>0.05</v>
          </cell>
        </row>
        <row r="428">
          <cell r="G428">
            <v>46.296296296296298</v>
          </cell>
        </row>
        <row r="483">
          <cell r="F483">
            <v>24</v>
          </cell>
        </row>
        <row r="484">
          <cell r="F484">
            <v>10</v>
          </cell>
        </row>
        <row r="502">
          <cell r="F502">
            <v>1.3228106267362141</v>
          </cell>
        </row>
        <row r="551">
          <cell r="F551">
            <v>8.1</v>
          </cell>
        </row>
        <row r="719">
          <cell r="E719">
            <v>0.50876190155655598</v>
          </cell>
        </row>
        <row r="722">
          <cell r="D722">
            <v>30</v>
          </cell>
        </row>
      </sheetData>
      <sheetData sheetId="1" refreshError="1"/>
      <sheetData sheetId="2">
        <row r="45">
          <cell r="E45">
            <v>22.222222222222221</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_ Location Sheet "/>
      <sheetName val="Non IC Input"/>
      <sheetName val="Project Proforma"/>
      <sheetName val="Capital"/>
      <sheetName val="Prod Stats"/>
      <sheetName val="Prod Value"/>
      <sheetName val="Tax"/>
      <sheetName val="Mine Gen"/>
      <sheetName val="Чувствительность"/>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лькуляция"/>
      <sheetName val="Общее"/>
      <sheetName val="Выручка"/>
      <sheetName val="Кап.затраты"/>
      <sheetName val="Стоимость_Оборудования"/>
      <sheetName val="Реагентика_мат"/>
      <sheetName val="Электроэнергия"/>
      <sheetName val="Себестоимость"/>
      <sheetName val="Налоги"/>
      <sheetName val="Финансирование"/>
      <sheetName val="Модель погашения"/>
      <sheetName val="Доход-расход"/>
      <sheetName val="Эффективность"/>
      <sheetName val="ОТЭП"/>
      <sheetName val="Структура сценария"/>
      <sheetName val="Чувствительность"/>
      <sheetName val="Численность раб."/>
      <sheetName val="Оборудование"/>
      <sheetName val="Sum Statement"/>
      <sheetName val="Variables"/>
      <sheetName val="Currency _ Location Sheet "/>
      <sheetName val="Экономика_ЗИФ_Родин"/>
      <sheetName val="Общие начальные данные"/>
      <sheetName val="_RISK Correlations"/>
      <sheetName val="Non IC Input"/>
      <sheetName val="Дефл"/>
      <sheetName val="Contents"/>
      <sheetName val="Currency &amp; Location Sheet "/>
      <sheetName val="Mine Gen"/>
      <sheetName val="Summary"/>
    </sheetNames>
    <sheetDataSet>
      <sheetData sheetId="0">
        <row r="63">
          <cell r="B63">
            <v>196.83665211540153</v>
          </cell>
        </row>
      </sheetData>
      <sheetData sheetId="1" refreshError="1"/>
      <sheetData sheetId="2">
        <row r="63">
          <cell r="B63">
            <v>196.83665211540153</v>
          </cell>
        </row>
      </sheetData>
      <sheetData sheetId="3" refreshError="1"/>
      <sheetData sheetId="4">
        <row r="63">
          <cell r="B63">
            <v>196.83665211540153</v>
          </cell>
        </row>
      </sheetData>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1"/>
      <sheetName val="2_9"/>
      <sheetName val="3"/>
      <sheetName val="3а"/>
      <sheetName val="3_1"/>
      <sheetName val="4"/>
      <sheetName val="4а"/>
      <sheetName val="4_1"/>
      <sheetName val="4_2"/>
      <sheetName val="4_3"/>
      <sheetName val="4_10"/>
      <sheetName val="6_1"/>
      <sheetName val="6_3"/>
      <sheetName val="9"/>
      <sheetName val="9_1"/>
      <sheetName val="9_2"/>
      <sheetName val="9_1 нов"/>
      <sheetName val="9_2 нов"/>
      <sheetName val="расчет НПФ"/>
      <sheetName val="расчет СН"/>
      <sheetName val="расчет соцстрах"/>
      <sheetName val="расчет ИПН"/>
      <sheetName val="11_4"/>
      <sheetName val="13"/>
      <sheetName val="1_2"/>
      <sheetName val="2_1"/>
      <sheetName val="2_2"/>
      <sheetName val="2_3"/>
      <sheetName val="2_4"/>
      <sheetName val="2_5"/>
      <sheetName val="2_6"/>
      <sheetName val="2_7"/>
      <sheetName val="2_8"/>
      <sheetName val="3б"/>
      <sheetName val="3_2"/>
      <sheetName val="3_7"/>
      <sheetName val="4_4"/>
      <sheetName val="4_6"/>
      <sheetName val="4_6а"/>
      <sheetName val="4_7"/>
      <sheetName val="4_9"/>
      <sheetName val="4_12"/>
      <sheetName val="4_13"/>
      <sheetName val="5_1"/>
      <sheetName val="5_1а"/>
      <sheetName val="5_1б"/>
      <sheetName val="6_2"/>
      <sheetName val="9 а"/>
      <sheetName val="10"/>
      <sheetName val="10_1"/>
      <sheetName val="11"/>
      <sheetName val="11_2"/>
      <sheetName val="11_3"/>
      <sheetName val="11_4 а"/>
      <sheetName val="12"/>
      <sheetName val="12_1 "/>
      <sheetName val="12_2"/>
      <sheetName val="13_4 "/>
      <sheetName val="13_5"/>
      <sheetName val="19"/>
      <sheetName val="20"/>
      <sheetName val="Список документов"/>
      <sheetName val="Перечень связанных сторон"/>
      <sheetName val="Чувствительность"/>
      <sheetName val="Анализ закл. работ"/>
      <sheetName val="9_1_нов"/>
      <sheetName val="9_2_нов"/>
      <sheetName val="расчет_НПФ"/>
      <sheetName val="расчет_СН"/>
      <sheetName val="расчет_соцстрах"/>
      <sheetName val="расчет_ИПН"/>
      <sheetName val="9_а"/>
      <sheetName val="11_4_а"/>
      <sheetName val="12_1_"/>
      <sheetName val="13_4_"/>
      <sheetName val="Список_документов"/>
      <sheetName val="Перечень_связанных_сторон"/>
      <sheetName val="Статьи"/>
      <sheetName val="Общие начальные данные"/>
      <sheetName val="Currency _ Location Sheet "/>
      <sheetName val="Inventory"/>
      <sheetName val="Калькуляция"/>
      <sheetName val="Contents"/>
      <sheetName val="Non IC Input"/>
      <sheetName val="Sum Statement"/>
      <sheetName val="Revenue"/>
      <sheetName val="ЯНВАРЬ"/>
      <sheetName val="отчет мсфо за январь"/>
      <sheetName val="ГРЭС"/>
      <sheetName val="НЗП Ag"/>
      <sheetName val="prices"/>
      <sheetName val="VLOOKUP"/>
      <sheetName val="INPUT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опление"/>
      <sheetName val="Вентиляция"/>
      <sheetName val="Мощность"/>
      <sheetName val="Лист1"/>
      <sheetName val="Горячее_водоснабжение_зим"/>
      <sheetName val="Горячее_водоснабжение_лет"/>
      <sheetName val="Калькуляция"/>
      <sheetName val="_RISK Correlations"/>
      <sheetName val="Перечень связанных сторон"/>
      <sheetName val="altai income statement"/>
      <sheetName val="Input"/>
      <sheetName val="System"/>
      <sheetName val="Customize Your Loan Manager"/>
      <sheetName val="Loan Amortization Table"/>
      <sheetName val="Project Proforma"/>
      <sheetName val="Capital"/>
      <sheetName val="Prod Stats"/>
      <sheetName val="Prod Value"/>
      <sheetName val="Tax"/>
      <sheetName val="Summary"/>
      <sheetName val="Акбастау "/>
      <sheetName val="прочие"/>
      <sheetName val="Labor"/>
      <sheetName val="8_NPV_1"/>
      <sheetName val="ГРЭС"/>
    </sheetNames>
    <sheetDataSet>
      <sheetData sheetId="0">
        <row r="29">
          <cell r="E29">
            <v>820.83333333333337</v>
          </cell>
        </row>
        <row r="173">
          <cell r="G173">
            <v>165208.79699999999</v>
          </cell>
        </row>
      </sheetData>
      <sheetData sheetId="1">
        <row r="29">
          <cell r="E29">
            <v>820.83333333333337</v>
          </cell>
        </row>
        <row r="173">
          <cell r="G173">
            <v>161196.9</v>
          </cell>
        </row>
      </sheetData>
      <sheetData sheetId="2">
        <row r="29">
          <cell r="E29">
            <v>820.83333333333337</v>
          </cell>
        </row>
      </sheetData>
      <sheetData sheetId="3">
        <row r="29">
          <cell r="E29">
            <v>820.83333333333337</v>
          </cell>
        </row>
      </sheetData>
      <sheetData sheetId="4">
        <row r="29">
          <cell r="E29">
            <v>820.83333333333337</v>
          </cell>
        </row>
      </sheetData>
      <sheetData sheetId="5">
        <row r="29">
          <cell r="E29">
            <v>820.83333333333337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 Inventories"/>
      <sheetName val="MOR_Excell version"/>
      <sheetName val="MOR_Hyperion version"/>
      <sheetName val="System"/>
      <sheetName val="Data"/>
      <sheetName val="Non IC Input"/>
      <sheetName val="Variables"/>
      <sheetName val="Перечень связанных сторон"/>
      <sheetName val="Отопление"/>
      <sheetName val="Вентиляция"/>
    </sheetNames>
    <sheetDataSet>
      <sheetData sheetId="0" refreshError="1">
        <row r="3">
          <cell r="D3">
            <v>31.103480000000001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sults"/>
      <sheetName val="Case Detail"/>
      <sheetName val="Case Summary"/>
      <sheetName val="Notes"/>
      <sheetName val="121098 Assumptions"/>
      <sheetName val="121098 meeting notes"/>
      <sheetName val="Non IC Input"/>
      <sheetName val="3.3. Inventories"/>
      <sheetName val="Отопление"/>
      <sheetName val="Вентиляция"/>
      <sheetName val="Financ"/>
      <sheetName val="Finance &amp; Economic Data"/>
      <sheetName val="Cash Flow &amp; Coverages"/>
      <sheetName val="settings"/>
    </sheetNames>
    <sheetDataSet>
      <sheetData sheetId="0" refreshError="1">
        <row r="4">
          <cell r="G4">
            <v>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Мех.рых. и перемещ разрыхл. гм"/>
      <sheetName val="Изменение_оборотных_средств"/>
      <sheetName val="3.3. Inventories"/>
      <sheetName val="Sum Statement"/>
      <sheetName val="Revenue"/>
      <sheetName val="Assumptions"/>
    </sheetNames>
    <sheetDataSet>
      <sheetData sheetId="0" refreshError="1">
        <row r="6">
          <cell r="D6">
            <v>11</v>
          </cell>
        </row>
        <row r="8">
          <cell r="D8">
            <v>67</v>
          </cell>
        </row>
        <row r="11">
          <cell r="D11">
            <v>28</v>
          </cell>
        </row>
        <row r="14">
          <cell r="D14">
            <v>62</v>
          </cell>
        </row>
        <row r="15">
          <cell r="D15">
            <v>31</v>
          </cell>
        </row>
        <row r="16">
          <cell r="D16">
            <v>10</v>
          </cell>
        </row>
        <row r="17">
          <cell r="D17">
            <v>30</v>
          </cell>
        </row>
        <row r="19">
          <cell r="D19">
            <v>5000</v>
          </cell>
        </row>
        <row r="20">
          <cell r="D20">
            <v>13000</v>
          </cell>
        </row>
        <row r="21">
          <cell r="D21">
            <v>7600</v>
          </cell>
        </row>
        <row r="22">
          <cell r="D22">
            <v>13000</v>
          </cell>
        </row>
        <row r="23">
          <cell r="D23">
            <v>2500</v>
          </cell>
        </row>
        <row r="26">
          <cell r="D26">
            <v>30000</v>
          </cell>
        </row>
        <row r="31">
          <cell r="D31">
            <v>720</v>
          </cell>
        </row>
        <row r="32">
          <cell r="D32">
            <v>520</v>
          </cell>
        </row>
        <row r="53">
          <cell r="D53">
            <v>28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_информация"/>
      <sheetName val="Т.6.1_Смета"/>
      <sheetName val="Т.6.2_Гор_ обор"/>
      <sheetName val="Т.6.4_Амортизация"/>
      <sheetName val="Т6.6_Календарь"/>
      <sheetName val="Т6.7_Сводка"/>
      <sheetName val="Т6.5_Финансирование"/>
      <sheetName val="Т6.8_Погашение"/>
      <sheetName val="Т6.9_NPV"/>
      <sheetName val="Т6.10_отэп"/>
      <sheetName val="П5_Фабрика"/>
      <sheetName val="П6_Себестоимость_переработка"/>
      <sheetName val="П7_Себестоимость_общехоз"/>
      <sheetName val="Структура сценария"/>
      <sheetName val="Себестоимость_добычи"/>
      <sheetName val="Погоризонтный_календарь"/>
      <sheetName val="Прил 5"/>
      <sheetName val="Прил.10"/>
      <sheetName val="Анализ закл. работ"/>
      <sheetName val="Project Proforma"/>
      <sheetName val="Capital"/>
      <sheetName val="Prod Stats"/>
      <sheetName val="Prod Value"/>
      <sheetName val="Tax"/>
      <sheetName val="Assumptions"/>
      <sheetName val="Const"/>
      <sheetName val="Общие начальные данные"/>
      <sheetName val="settings"/>
      <sheetName val="Q2 Budget2009"/>
      <sheetName val="Перечень связанных сторон"/>
      <sheetName val="8_npv_1"/>
      <sheetName val="Input"/>
      <sheetName val="НЗП Ag"/>
    </sheetNames>
    <sheetDataSet>
      <sheetData sheetId="0">
        <row r="29">
          <cell r="F29">
            <v>34.330799999999996</v>
          </cell>
        </row>
        <row r="31">
          <cell r="F31">
            <v>158.4</v>
          </cell>
        </row>
        <row r="33">
          <cell r="F33">
            <v>67</v>
          </cell>
        </row>
        <row r="35">
          <cell r="F35">
            <v>107.1</v>
          </cell>
        </row>
        <row r="37">
          <cell r="F37">
            <v>105.78</v>
          </cell>
        </row>
        <row r="39">
          <cell r="B39">
            <v>19.899999999999999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Численность"/>
      <sheetName val="Мех.рых. и перемещ разрыхл. гм"/>
      <sheetName val="Project Proforma"/>
      <sheetName val="Capital"/>
      <sheetName val="Prod Stats"/>
      <sheetName val="Prod Value"/>
      <sheetName val="Tax"/>
      <sheetName val="Sum Statement"/>
      <sheetName val="Общая_информация"/>
      <sheetName val="F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Front"/>
      <sheetName val="Power"/>
      <sheetName val="Upload"/>
      <sheetName val="Лист1"/>
      <sheetName val="const"/>
      <sheetName val="_Summary"/>
      <sheetName val="Customize Your Loan Manager"/>
      <sheetName val="Loan Amortization Table"/>
      <sheetName val="Índices"/>
    </sheetNames>
    <sheetDataSet>
      <sheetData sheetId="0">
        <row r="2">
          <cell r="B2" t="str">
            <v>May</v>
          </cell>
        </row>
        <row r="3">
          <cell r="B3" t="str">
            <v>April</v>
          </cell>
        </row>
      </sheetData>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Изменение_оборотных_средств"/>
      <sheetName val="Т. 2 Движение"/>
      <sheetName val="Т.3 Поблочная ведомость"/>
      <sheetName val="Эксплуатационные запасы"/>
      <sheetName val="График отработки запасов"/>
      <sheetName val="Общие начальные данные"/>
      <sheetName val="График_погашения _запасов"/>
      <sheetName val="Стоимость_товарной_продукции"/>
      <sheetName val="Эксплуатационная_себестоимость"/>
      <sheetName val="Полная_себестоимость"/>
      <sheetName val="Финансирование"/>
      <sheetName val=" Налоги_из_прибыли"/>
      <sheetName val="Структура сценария"/>
      <sheetName val="Чувствительность"/>
      <sheetName val="Финансирование_410000"/>
      <sheetName val="Финансовая реализуемость"/>
      <sheetName val="Эффективность"/>
      <sheetName val="TEP"/>
      <sheetName val="Сценарии"/>
      <sheetName val="Диаграмма_чу"/>
      <sheetName val="Диаграмма_чу (2)"/>
      <sheetName val="FX rates"/>
      <sheetName val="PDC_Worksheet"/>
      <sheetName val="Calc"/>
      <sheetName val="GoEight"/>
      <sheetName val="GrFour"/>
      <sheetName val="MOne"/>
      <sheetName val="MTwo"/>
      <sheetName val="KOne"/>
      <sheetName val="GoSeven"/>
      <sheetName val="GrThree"/>
      <sheetName val="HTwo"/>
      <sheetName val="JOne"/>
      <sheetName val="JTwo"/>
      <sheetName val="HOne"/>
      <sheetName val="X-rates"/>
      <sheetName val="Параметры"/>
    </sheetNames>
    <sheetDataSet>
      <sheetData sheetId="0">
        <row r="1">
          <cell r="D1">
            <v>1</v>
          </cell>
          <cell r="E1">
            <v>2</v>
          </cell>
          <cell r="F1">
            <v>3</v>
          </cell>
          <cell r="G1">
            <v>4</v>
          </cell>
          <cell r="H1">
            <v>5</v>
          </cell>
          <cell r="I1">
            <v>6</v>
          </cell>
          <cell r="J1">
            <v>7</v>
          </cell>
        </row>
      </sheetData>
      <sheetData sheetId="1">
        <row r="1">
          <cell r="D1">
            <v>1</v>
          </cell>
        </row>
      </sheetData>
      <sheetData sheetId="2" refreshError="1"/>
      <sheetData sheetId="3" refreshError="1"/>
      <sheetData sheetId="4">
        <row r="1">
          <cell r="D1">
            <v>1</v>
          </cell>
        </row>
      </sheetData>
      <sheetData sheetId="5" refreshError="1"/>
      <sheetData sheetId="6" refreshError="1"/>
      <sheetData sheetId="7">
        <row r="1">
          <cell r="D1">
            <v>1</v>
          </cell>
        </row>
      </sheetData>
      <sheetData sheetId="8">
        <row r="1">
          <cell r="D1">
            <v>1</v>
          </cell>
        </row>
      </sheetData>
      <sheetData sheetId="9">
        <row r="1">
          <cell r="D1">
            <v>1</v>
          </cell>
        </row>
      </sheetData>
      <sheetData sheetId="10">
        <row r="1">
          <cell r="D1">
            <v>1</v>
          </cell>
        </row>
      </sheetData>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PBC_Cut-off"/>
      <sheetName val="Выбор"/>
      <sheetName val="Product Assumptions"/>
      <sheetName val="Product_Assumptions"/>
      <sheetName val="July_03_Pg8"/>
      <sheetName val="Budget"/>
      <sheetName val="Prices"/>
      <sheetName val="cant sim"/>
      <sheetName val="PLAC"/>
      <sheetName val="Счет-ф"/>
      <sheetName val="Перечень связанных сторон"/>
      <sheetName val="#ССЫЛКА"/>
      <sheetName val="CPI"/>
      <sheetName val="Anlagevermögen"/>
      <sheetName val="XLR_NoRangeSheet"/>
      <sheetName val="Планы"/>
      <sheetName val="Anlageverm?gen"/>
      <sheetName val="Общая_информация"/>
      <sheetName val="Const"/>
      <sheetName val="Анализ закл. работ"/>
      <sheetName val="Assumptions"/>
      <sheetName val="3.3. Inventories"/>
      <sheetName val="Лист3"/>
      <sheetName val="SMSTemp"/>
      <sheetName val="std tabel"/>
      <sheetName val="fish"/>
      <sheetName val="Links"/>
      <sheetName val="Lead"/>
      <sheetName val="Store"/>
      <sheetName val="Статьи"/>
      <sheetName val="26.Prepaid expenses"/>
      <sheetName val="GAAP TB 30.09.01  detail p&amp;l"/>
      <sheetName val="FSL KZT"/>
      <sheetName val="02"/>
      <sheetName val="Anlageverm_gen"/>
      <sheetName val="W-60"/>
      <sheetName val="ЦентрЗатр"/>
      <sheetName val="ЕдИзм"/>
      <sheetName val="Предпр"/>
      <sheetName val="KCC"/>
      <sheetName val="1997 fin. res."/>
      <sheetName val="ОборБалФормОтч"/>
      <sheetName val="2.2 ОтклОТМ"/>
      <sheetName val="1.3.2 ОТМ"/>
      <sheetName val="Перечень"/>
      <sheetName val="Post Frac"/>
      <sheetName val="IPR"/>
      <sheetName val="System"/>
      <sheetName val="CaratPrévisions "/>
      <sheetName val="CaratRM99Division "/>
      <sheetName val="CaratRMDivision"/>
      <sheetName val="CaratRSBDivision"/>
      <sheetName val="Cover sheet"/>
      <sheetName val="Горячее_водоснабжение_лет"/>
      <sheetName val="Горячее_водоснабжение_зим"/>
      <sheetName val="Charts"/>
      <sheetName val="Выбор сценария"/>
      <sheetName val="Структура группы"/>
      <sheetName val="Securities"/>
      <sheetName val="Valuation"/>
      <sheetName val="Read me first"/>
      <sheetName val="BS_h&amp;p"/>
      <sheetName val="GLC_Market Approach"/>
      <sheetName val="DCF_CAPM_old"/>
      <sheetName val="drivers"/>
      <sheetName val="Fin_Investments"/>
      <sheetName val="WorkCap"/>
      <sheetName val="IS_h&amp;p"/>
      <sheetName val="$ IS"/>
      <sheetName val="Макро-прогноз"/>
      <sheetName val="DataSource_MA"/>
      <sheetName val="Hidden1"/>
      <sheetName val="Sch17  Guarantees"/>
      <sheetName val="Калькуляция"/>
      <sheetName val="Product_Assumptions1"/>
      <sheetName val="Перечень_связанных_сторон"/>
      <sheetName val="cant_sim"/>
      <sheetName val="Анализ_закл__работ"/>
      <sheetName val="std_tabel"/>
      <sheetName val="3_3__Inventories"/>
      <sheetName val="26_Prepaid_expenses"/>
      <sheetName val="GAAP_TB_30_09_01__detail_p&amp;l"/>
      <sheetName val="FSL_KZT"/>
      <sheetName val="Post_Frac"/>
      <sheetName val="Выбор_сценария"/>
      <sheetName val="Структура_группы"/>
      <sheetName val="CaratPrévisions_"/>
      <sheetName val="CaratRM99Division_"/>
      <sheetName val="2_2_ОтклОТМ"/>
      <sheetName val="1_3_2_ОТМ"/>
      <sheetName val="Set-up"/>
      <sheetName val="X-rates"/>
      <sheetName val="CRUDE 2008"/>
      <sheetName val="UnadjBS"/>
      <sheetName val="Table"/>
      <sheetName val="N101 "/>
      <sheetName val="A4-1&am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COST OF PRODUCTION"/>
      <sheetName val="KONSOLID"/>
      <sheetName val="IPR_VOG"/>
      <sheetName val="COST_OF_PRODUCTION"/>
      <sheetName val="FX rates"/>
      <sheetName val="Loans out"/>
      <sheetName val="L&amp;E"/>
      <sheetName val="Incometl"/>
      <sheetName val="Nvar"/>
      <sheetName val="группа"/>
      <sheetName val="B_4"/>
      <sheetName val="B-4"/>
      <sheetName val="AG Pipe Qt"/>
      <sheetName val="A-20"/>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U2.610_R&amp;M"/>
      <sheetName val="База"/>
      <sheetName val="Actuals Input"/>
      <sheetName val="FES"/>
      <sheetName val="July_03_Pg8"/>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KCC"/>
      <sheetName val="01.10"/>
      <sheetName val="02.10"/>
      <sheetName val="03.10"/>
      <sheetName val="04.10"/>
      <sheetName val="05.10"/>
      <sheetName val="06.10"/>
      <sheetName val="shpr&amp;vol"/>
      <sheetName val="table data"/>
    </sheetNames>
    <sheetDataSet>
      <sheetData sheetId="0" refreshError="1"/>
      <sheetData sheetId="1">
        <row r="10">
          <cell r="S10">
            <v>119.47</v>
          </cell>
        </row>
      </sheetData>
      <sheetData sheetId="2" refreshError="1"/>
      <sheetData sheetId="3" refreshError="1"/>
      <sheetData sheetId="4" refreshError="1"/>
      <sheetData sheetId="5">
        <row r="10">
          <cell r="S10">
            <v>119.47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0">
          <cell r="S10">
            <v>119.47</v>
          </cell>
        </row>
        <row r="11">
          <cell r="S11">
            <v>78.31</v>
          </cell>
        </row>
      </sheetData>
      <sheetData sheetId="15">
        <row r="10">
          <cell r="S10">
            <v>119.47</v>
          </cell>
        </row>
      </sheetData>
      <sheetData sheetId="16">
        <row r="10">
          <cell r="S10">
            <v>119.47</v>
          </cell>
        </row>
      </sheetData>
      <sheetData sheetId="17">
        <row r="10">
          <cell r="S10">
            <v>119.47</v>
          </cell>
        </row>
      </sheetData>
      <sheetData sheetId="18" refreshError="1"/>
      <sheetData sheetId="19">
        <row r="10">
          <cell r="S10">
            <v>119.47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refreshError="1"/>
      <sheetData sheetId="91" refreshError="1"/>
      <sheetData sheetId="92" refreshError="1"/>
      <sheetData sheetId="93" refreshError="1"/>
      <sheetData sheetId="94" refreshError="1"/>
      <sheetData sheetId="95"/>
      <sheetData sheetId="96" refreshError="1"/>
      <sheetData sheetId="97"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Scenario Results"/>
      <sheetName val="BofA Exec Sum"/>
      <sheetName val="Exec Sum"/>
      <sheetName val="Covenants"/>
      <sheetName val="Financing"/>
      <sheetName val="CF_ALL"/>
      <sheetName val="CF_C"/>
      <sheetName val="CF_A"/>
      <sheetName val="PL_ALL"/>
      <sheetName val="PL_C"/>
      <sheetName val="PL_A"/>
      <sheetName val="BS_ALL"/>
      <sheetName val="BS_C"/>
      <sheetName val="BS_A"/>
      <sheetName val="Revenues"/>
      <sheetName val="Global"/>
      <sheetName val="Opex"/>
      <sheetName val="Capex"/>
      <sheetName val="Inputs"/>
      <sheetName val="#REF"/>
      <sheetName val="Assumptions"/>
      <sheetName val="PYTB"/>
      <sheetName val="Cost 99v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7">
          <cell r="F37">
            <v>6</v>
          </cell>
        </row>
        <row r="153">
          <cell r="G153">
            <v>0.11339999999999999</v>
          </cell>
        </row>
      </sheetData>
      <sheetData sheetId="20" refreshError="1"/>
      <sheetData sheetId="21" refreshError="1"/>
      <sheetData sheetId="22" refreshError="1"/>
      <sheetData sheetId="23"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SMSTemp"/>
      <sheetName val="o"/>
      <sheetName val="PYTB"/>
      <sheetName val="Проек_расх"/>
      <sheetName val="Cost 99v98"/>
      <sheetName val="Форма2"/>
      <sheetName val="Production_Ref Q-1-3"/>
      <sheetName val="Production_ref_Q4"/>
      <sheetName val="Resources"/>
      <sheetName val="A3-100"/>
      <sheetName val="Все виды материалов D`1-18"/>
      <sheetName val="Inputs"/>
      <sheetName val="Общие начальные данные"/>
      <sheetName val="Settings"/>
      <sheetName val="FA Movement Kyrg"/>
      <sheetName val="Лист3"/>
      <sheetName val="Anlagevermögen"/>
      <sheetName val="Links"/>
      <sheetName val="Lead"/>
      <sheetName val="KCC"/>
      <sheetName val="CPI"/>
      <sheetName val="GAAP TB 30.08.01  detail p&amp;l"/>
      <sheetName val="1"/>
      <sheetName val="2.2 ОтклОТМ"/>
      <sheetName val="1.3.2 ОТМ"/>
      <sheetName val="Предпр"/>
      <sheetName val="ЦентрЗатр"/>
      <sheetName val="ЕдИзм"/>
      <sheetName val="Present"/>
      <sheetName val="ЯНВАРЬ"/>
      <sheetName val="DATA"/>
      <sheetName val="#ССЫЛКА"/>
      <sheetName val="N_SVOD"/>
      <sheetName val="??????"/>
      <sheetName val="ОДТ и ГЦТ"/>
      <sheetName val="I. Прогноз доходов"/>
      <sheetName val="Channels"/>
      <sheetName val="Precios"/>
      <sheetName val="april-june99"/>
      <sheetName val="11"/>
      <sheetName val="Форма1"/>
      <sheetName val="Осн"/>
      <sheetName val="предприятия"/>
      <sheetName val="153541"/>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Dim lists"/>
      <sheetName val="DT"/>
      <sheetName val="reference #'s"/>
    </sheetNames>
    <sheetDataSet>
      <sheetData sheetId="0">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vsOB"/>
      <sheetName val="Menu"/>
      <sheetName val="BS_1S"/>
      <sheetName val="IS_1S"/>
      <sheetName val="IS2006"/>
      <sheetName val="BS2006"/>
      <sheetName val="Comshare"/>
      <sheetName val="ISvsPY"/>
      <sheetName val="BS"/>
      <sheetName val="IS2006F"/>
      <sheetName val="IS2005"/>
      <sheetName val="OB2006"/>
      <sheetName val="Comshare UPD"/>
      <sheetName val="DT"/>
      <sheetName val="Inputs"/>
      <sheetName val="Статьи"/>
      <sheetName val="kcc"/>
    </sheetNames>
    <sheetDataSet>
      <sheetData sheetId="0" refreshError="1">
        <row r="9">
          <cell r="E9">
            <v>0</v>
          </cell>
          <cell r="H9">
            <v>0</v>
          </cell>
        </row>
        <row r="10">
          <cell r="E10">
            <v>0</v>
          </cell>
          <cell r="H10">
            <v>0</v>
          </cell>
        </row>
        <row r="11">
          <cell r="E11">
            <v>0</v>
          </cell>
          <cell r="H11">
            <v>0</v>
          </cell>
        </row>
        <row r="12">
          <cell r="E12">
            <v>0</v>
          </cell>
          <cell r="H12">
            <v>0</v>
          </cell>
        </row>
        <row r="13">
          <cell r="E13">
            <v>0</v>
          </cell>
          <cell r="H13">
            <v>0</v>
          </cell>
        </row>
        <row r="14">
          <cell r="E14">
            <v>0</v>
          </cell>
          <cell r="H14">
            <v>0</v>
          </cell>
        </row>
        <row r="15">
          <cell r="E15">
            <v>0</v>
          </cell>
          <cell r="H15">
            <v>0</v>
          </cell>
        </row>
        <row r="16">
          <cell r="E16">
            <v>0</v>
          </cell>
          <cell r="H16">
            <v>0</v>
          </cell>
        </row>
        <row r="18">
          <cell r="E18">
            <v>0</v>
          </cell>
          <cell r="H18">
            <v>0</v>
          </cell>
        </row>
        <row r="19">
          <cell r="E19">
            <v>0</v>
          </cell>
          <cell r="H19">
            <v>0</v>
          </cell>
        </row>
        <row r="20">
          <cell r="E20">
            <v>0</v>
          </cell>
          <cell r="H20">
            <v>0</v>
          </cell>
        </row>
        <row r="21">
          <cell r="E21">
            <v>0</v>
          </cell>
          <cell r="H21">
            <v>0</v>
          </cell>
        </row>
        <row r="23">
          <cell r="E23">
            <v>0</v>
          </cell>
          <cell r="H23">
            <v>0</v>
          </cell>
        </row>
        <row r="24">
          <cell r="E24">
            <v>0</v>
          </cell>
          <cell r="H24">
            <v>0</v>
          </cell>
        </row>
        <row r="25">
          <cell r="E25">
            <v>0</v>
          </cell>
          <cell r="H25">
            <v>0</v>
          </cell>
        </row>
        <row r="26">
          <cell r="E26">
            <v>0</v>
          </cell>
          <cell r="H26">
            <v>0</v>
          </cell>
        </row>
        <row r="27">
          <cell r="E27">
            <v>0</v>
          </cell>
          <cell r="H27">
            <v>0</v>
          </cell>
        </row>
        <row r="28">
          <cell r="E28">
            <v>0</v>
          </cell>
          <cell r="H28">
            <v>0</v>
          </cell>
        </row>
        <row r="30">
          <cell r="E30">
            <v>0</v>
          </cell>
          <cell r="H30">
            <v>0</v>
          </cell>
        </row>
        <row r="31">
          <cell r="E31">
            <v>0</v>
          </cell>
          <cell r="H31">
            <v>0</v>
          </cell>
        </row>
        <row r="33">
          <cell r="E33">
            <v>0</v>
          </cell>
          <cell r="H33">
            <v>0</v>
          </cell>
        </row>
        <row r="34">
          <cell r="E34">
            <v>0</v>
          </cell>
          <cell r="H34">
            <v>0</v>
          </cell>
        </row>
        <row r="35">
          <cell r="E35">
            <v>0</v>
          </cell>
          <cell r="H35">
            <v>0</v>
          </cell>
        </row>
        <row r="36">
          <cell r="E36">
            <v>0</v>
          </cell>
          <cell r="H36">
            <v>0</v>
          </cell>
        </row>
        <row r="38">
          <cell r="E38">
            <v>0</v>
          </cell>
          <cell r="H38">
            <v>0</v>
          </cell>
        </row>
        <row r="39">
          <cell r="E39">
            <v>0</v>
          </cell>
          <cell r="H39">
            <v>0</v>
          </cell>
        </row>
        <row r="40">
          <cell r="E40">
            <v>0</v>
          </cell>
          <cell r="H40">
            <v>0</v>
          </cell>
        </row>
        <row r="41">
          <cell r="E41">
            <v>0</v>
          </cell>
          <cell r="H41">
            <v>0</v>
          </cell>
        </row>
        <row r="42">
          <cell r="E42">
            <v>0</v>
          </cell>
          <cell r="H42">
            <v>0</v>
          </cell>
        </row>
        <row r="43">
          <cell r="E43">
            <v>0</v>
          </cell>
          <cell r="H43">
            <v>0</v>
          </cell>
        </row>
        <row r="44">
          <cell r="E44">
            <v>0</v>
          </cell>
          <cell r="H44">
            <v>0</v>
          </cell>
        </row>
        <row r="45">
          <cell r="E45">
            <v>0</v>
          </cell>
          <cell r="H45">
            <v>0</v>
          </cell>
        </row>
        <row r="46">
          <cell r="E46">
            <v>0</v>
          </cell>
          <cell r="H46">
            <v>0</v>
          </cell>
        </row>
        <row r="47">
          <cell r="E47">
            <v>0</v>
          </cell>
          <cell r="H47">
            <v>0</v>
          </cell>
        </row>
        <row r="48">
          <cell r="E48">
            <v>0</v>
          </cell>
          <cell r="H48">
            <v>0</v>
          </cell>
        </row>
        <row r="49">
          <cell r="E49">
            <v>0</v>
          </cell>
          <cell r="H4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
      <sheetName val="BS"/>
      <sheetName val="Trial Balance"/>
      <sheetName val="BD"/>
      <sheetName val="COA"/>
      <sheetName val="Корректировки"/>
      <sheetName val="Def Tax"/>
      <sheetName val="IS"/>
      <sheetName val="CF"/>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ISvsOB"/>
    </sheetNames>
    <sheetDataSet>
      <sheetData sheetId="0"/>
      <sheetData sheetId="1"/>
      <sheetData sheetId="2" refreshError="1">
        <row r="6">
          <cell r="H6">
            <v>101</v>
          </cell>
          <cell r="I6" t="str">
            <v>Лицензионное соглашение</v>
          </cell>
          <cell r="J6">
            <v>2540076.67</v>
          </cell>
          <cell r="K6">
            <v>0</v>
          </cell>
          <cell r="L6">
            <v>0</v>
          </cell>
          <cell r="M6">
            <v>2540076.67</v>
          </cell>
          <cell r="N6">
            <v>4226775.08</v>
          </cell>
          <cell r="O6">
            <v>0</v>
          </cell>
          <cell r="P6">
            <v>0</v>
          </cell>
          <cell r="Q6">
            <v>4226775.08</v>
          </cell>
          <cell r="R6">
            <v>4226775.08</v>
          </cell>
          <cell r="S6">
            <v>0</v>
          </cell>
          <cell r="T6">
            <v>0</v>
          </cell>
          <cell r="U6">
            <v>4226775.08</v>
          </cell>
          <cell r="V6">
            <v>4226775.08</v>
          </cell>
          <cell r="W6">
            <v>0</v>
          </cell>
          <cell r="X6">
            <v>0</v>
          </cell>
          <cell r="Y6">
            <v>4226775.08</v>
          </cell>
          <cell r="Z6">
            <v>4226775.08</v>
          </cell>
          <cell r="AA6">
            <v>0</v>
          </cell>
          <cell r="AB6">
            <v>0</v>
          </cell>
          <cell r="AC6">
            <v>4226775.08</v>
          </cell>
          <cell r="AD6">
            <v>4226775.08</v>
          </cell>
          <cell r="AE6">
            <v>0</v>
          </cell>
          <cell r="AF6">
            <v>0</v>
          </cell>
          <cell r="AG6">
            <v>4226775.08</v>
          </cell>
          <cell r="AH6">
            <v>4226775.08</v>
          </cell>
          <cell r="AI6">
            <v>0</v>
          </cell>
          <cell r="AJ6">
            <v>0</v>
          </cell>
          <cell r="AK6">
            <v>4226775.08</v>
          </cell>
        </row>
        <row r="7">
          <cell r="H7">
            <v>102</v>
          </cell>
          <cell r="I7" t="str">
            <v>Учредительные расходы</v>
          </cell>
          <cell r="J7">
            <v>112338</v>
          </cell>
          <cell r="K7">
            <v>0</v>
          </cell>
          <cell r="L7">
            <v>0</v>
          </cell>
          <cell r="M7">
            <v>112338</v>
          </cell>
          <cell r="N7">
            <v>112338</v>
          </cell>
          <cell r="O7">
            <v>0</v>
          </cell>
          <cell r="P7">
            <v>0</v>
          </cell>
          <cell r="Q7">
            <v>112338</v>
          </cell>
          <cell r="R7">
            <v>112338</v>
          </cell>
          <cell r="S7">
            <v>0</v>
          </cell>
          <cell r="T7">
            <v>0</v>
          </cell>
          <cell r="U7">
            <v>112338</v>
          </cell>
          <cell r="V7">
            <v>112338</v>
          </cell>
          <cell r="W7">
            <v>0</v>
          </cell>
          <cell r="X7">
            <v>0</v>
          </cell>
          <cell r="Y7">
            <v>112338</v>
          </cell>
          <cell r="Z7">
            <v>112338</v>
          </cell>
          <cell r="AA7">
            <v>0</v>
          </cell>
          <cell r="AB7">
            <v>0</v>
          </cell>
          <cell r="AC7">
            <v>112338</v>
          </cell>
          <cell r="AD7">
            <v>112338</v>
          </cell>
          <cell r="AE7">
            <v>0</v>
          </cell>
          <cell r="AF7">
            <v>0</v>
          </cell>
          <cell r="AG7">
            <v>112338</v>
          </cell>
          <cell r="AH7">
            <v>112338</v>
          </cell>
          <cell r="AI7">
            <v>0</v>
          </cell>
          <cell r="AJ7">
            <v>0</v>
          </cell>
          <cell r="AK7">
            <v>112338</v>
          </cell>
        </row>
        <row r="8">
          <cell r="H8">
            <v>103</v>
          </cell>
          <cell r="I8" t="str">
            <v>Програмное обеспечение</v>
          </cell>
          <cell r="J8">
            <v>14953398.300000001</v>
          </cell>
          <cell r="K8">
            <v>0</v>
          </cell>
          <cell r="L8">
            <v>0</v>
          </cell>
          <cell r="M8">
            <v>14953398.300000001</v>
          </cell>
          <cell r="N8">
            <v>16720365.65</v>
          </cell>
          <cell r="O8">
            <v>0</v>
          </cell>
          <cell r="P8">
            <v>0</v>
          </cell>
          <cell r="Q8">
            <v>16720365.65</v>
          </cell>
          <cell r="R8">
            <v>16720365.65</v>
          </cell>
          <cell r="S8">
            <v>0</v>
          </cell>
          <cell r="T8">
            <v>0</v>
          </cell>
          <cell r="U8">
            <v>16720365.65</v>
          </cell>
          <cell r="V8">
            <v>19906574.890000001</v>
          </cell>
          <cell r="W8">
            <v>0</v>
          </cell>
          <cell r="X8">
            <v>0</v>
          </cell>
          <cell r="Y8">
            <v>19906574.890000001</v>
          </cell>
          <cell r="Z8">
            <v>20354189.280000001</v>
          </cell>
          <cell r="AA8">
            <v>0</v>
          </cell>
          <cell r="AB8">
            <v>0</v>
          </cell>
          <cell r="AC8">
            <v>20354189.280000001</v>
          </cell>
          <cell r="AD8">
            <v>22611445.100000001</v>
          </cell>
          <cell r="AE8">
            <v>0</v>
          </cell>
          <cell r="AF8">
            <v>0</v>
          </cell>
          <cell r="AG8">
            <v>22611445.100000001</v>
          </cell>
          <cell r="AH8">
            <v>23184358.149999999</v>
          </cell>
          <cell r="AI8">
            <v>0</v>
          </cell>
          <cell r="AJ8">
            <v>0</v>
          </cell>
          <cell r="AK8">
            <v>23184358.149999999</v>
          </cell>
        </row>
        <row r="9">
          <cell r="H9">
            <v>111</v>
          </cell>
          <cell r="I9" t="str">
            <v>Амортизация лицензионного соглашения</v>
          </cell>
          <cell r="J9">
            <v>-720785.93</v>
          </cell>
          <cell r="K9">
            <v>0</v>
          </cell>
          <cell r="L9">
            <v>0</v>
          </cell>
          <cell r="M9">
            <v>-720785.93</v>
          </cell>
          <cell r="N9">
            <v>-1703000.69</v>
          </cell>
          <cell r="O9">
            <v>0</v>
          </cell>
          <cell r="P9">
            <v>0</v>
          </cell>
          <cell r="Q9">
            <v>-1703000.69</v>
          </cell>
          <cell r="R9">
            <v>-2697264.54</v>
          </cell>
          <cell r="S9">
            <v>0</v>
          </cell>
          <cell r="T9">
            <v>0</v>
          </cell>
          <cell r="U9">
            <v>-2697264.54</v>
          </cell>
          <cell r="V9">
            <v>-2977045.68</v>
          </cell>
          <cell r="W9">
            <v>0</v>
          </cell>
          <cell r="X9">
            <v>0</v>
          </cell>
          <cell r="Y9">
            <v>-2977045.68</v>
          </cell>
          <cell r="Z9">
            <v>-3116936.22</v>
          </cell>
          <cell r="AA9">
            <v>0</v>
          </cell>
          <cell r="AB9">
            <v>0</v>
          </cell>
          <cell r="AC9">
            <v>-3116936.22</v>
          </cell>
          <cell r="AD9">
            <v>-3256826.76</v>
          </cell>
          <cell r="AE9">
            <v>0</v>
          </cell>
          <cell r="AF9">
            <v>0</v>
          </cell>
          <cell r="AG9">
            <v>-3256826.76</v>
          </cell>
          <cell r="AH9">
            <v>-3396717.3</v>
          </cell>
          <cell r="AI9">
            <v>0</v>
          </cell>
          <cell r="AJ9">
            <v>0</v>
          </cell>
          <cell r="AK9">
            <v>-3396717.3</v>
          </cell>
        </row>
        <row r="10">
          <cell r="H10">
            <v>112</v>
          </cell>
          <cell r="I10" t="str">
            <v>Амортизация учредительных расходов</v>
          </cell>
          <cell r="J10">
            <v>-37901.46</v>
          </cell>
          <cell r="K10">
            <v>0</v>
          </cell>
          <cell r="L10">
            <v>0</v>
          </cell>
          <cell r="M10">
            <v>-37901.46</v>
          </cell>
          <cell r="N10">
            <v>-49497.26</v>
          </cell>
          <cell r="O10">
            <v>0</v>
          </cell>
          <cell r="P10">
            <v>0</v>
          </cell>
          <cell r="Q10">
            <v>-49497.26</v>
          </cell>
          <cell r="R10">
            <v>-60005.9</v>
          </cell>
          <cell r="S10">
            <v>0</v>
          </cell>
          <cell r="T10">
            <v>0</v>
          </cell>
          <cell r="U10">
            <v>-60005.9</v>
          </cell>
          <cell r="V10">
            <v>-70514.539999999994</v>
          </cell>
          <cell r="W10">
            <v>0</v>
          </cell>
          <cell r="X10">
            <v>0</v>
          </cell>
          <cell r="Y10">
            <v>-70514.539999999994</v>
          </cell>
          <cell r="Z10">
            <v>-75768.86</v>
          </cell>
          <cell r="AA10">
            <v>0</v>
          </cell>
          <cell r="AB10">
            <v>0</v>
          </cell>
          <cell r="AC10">
            <v>-75768.86</v>
          </cell>
          <cell r="AD10">
            <v>-81023.179999999993</v>
          </cell>
          <cell r="AE10">
            <v>0</v>
          </cell>
          <cell r="AF10">
            <v>0</v>
          </cell>
          <cell r="AG10">
            <v>-81023.179999999993</v>
          </cell>
          <cell r="AH10">
            <v>-86277.5</v>
          </cell>
          <cell r="AI10">
            <v>0</v>
          </cell>
          <cell r="AJ10">
            <v>0</v>
          </cell>
          <cell r="AK10">
            <v>-86277.5</v>
          </cell>
        </row>
        <row r="11">
          <cell r="H11">
            <v>113</v>
          </cell>
          <cell r="I11" t="str">
            <v xml:space="preserve"> Амортизация програмного  обеспечения</v>
          </cell>
          <cell r="J11">
            <v>-4714619.49</v>
          </cell>
          <cell r="K11">
            <v>0</v>
          </cell>
          <cell r="L11">
            <v>0</v>
          </cell>
          <cell r="M11">
            <v>-4714619.49</v>
          </cell>
          <cell r="N11">
            <v>-6825472.1100000003</v>
          </cell>
          <cell r="O11">
            <v>0</v>
          </cell>
          <cell r="P11">
            <v>0</v>
          </cell>
          <cell r="Q11">
            <v>-6825472.1100000003</v>
          </cell>
          <cell r="R11">
            <v>-8963100.1500000004</v>
          </cell>
          <cell r="S11">
            <v>0</v>
          </cell>
          <cell r="T11">
            <v>0</v>
          </cell>
          <cell r="U11">
            <v>-8963100.1500000004</v>
          </cell>
          <cell r="V11">
            <v>-10781206.23</v>
          </cell>
          <cell r="W11">
            <v>0</v>
          </cell>
          <cell r="X11">
            <v>0</v>
          </cell>
          <cell r="Y11">
            <v>-10781206.23</v>
          </cell>
          <cell r="Z11">
            <v>-11837928.029999999</v>
          </cell>
          <cell r="AA11">
            <v>0</v>
          </cell>
          <cell r="AB11">
            <v>0</v>
          </cell>
          <cell r="AC11">
            <v>-11837928.029999999</v>
          </cell>
          <cell r="AD11">
            <v>-13123395.27</v>
          </cell>
          <cell r="AE11">
            <v>0</v>
          </cell>
          <cell r="AF11">
            <v>0</v>
          </cell>
          <cell r="AG11">
            <v>-13123395.27</v>
          </cell>
          <cell r="AH11">
            <v>-14492367.779999999</v>
          </cell>
          <cell r="AI11">
            <v>0</v>
          </cell>
          <cell r="AJ11">
            <v>0</v>
          </cell>
          <cell r="AK11">
            <v>-14492367.779999999</v>
          </cell>
        </row>
        <row r="12">
          <cell r="H12">
            <v>121</v>
          </cell>
          <cell r="I12" t="str">
            <v>Земля</v>
          </cell>
          <cell r="J12">
            <v>870339855.83000004</v>
          </cell>
          <cell r="K12">
            <v>870339856</v>
          </cell>
          <cell r="L12">
            <v>883683855.83000004</v>
          </cell>
          <cell r="M12">
            <v>856995855.99999988</v>
          </cell>
          <cell r="N12">
            <v>880839855.83000004</v>
          </cell>
          <cell r="O12">
            <v>10500000</v>
          </cell>
          <cell r="P12">
            <v>21000000</v>
          </cell>
          <cell r="Q12">
            <v>856995855.99999988</v>
          </cell>
          <cell r="R12">
            <v>880839855.83000004</v>
          </cell>
          <cell r="S12">
            <v>0</v>
          </cell>
          <cell r="T12">
            <v>0</v>
          </cell>
          <cell r="U12">
            <v>856995855.99999988</v>
          </cell>
          <cell r="V12">
            <v>880839855.83000004</v>
          </cell>
          <cell r="W12">
            <v>0</v>
          </cell>
          <cell r="X12">
            <v>0</v>
          </cell>
          <cell r="Y12">
            <v>856995855.99999988</v>
          </cell>
          <cell r="Z12">
            <v>880839855.83000004</v>
          </cell>
          <cell r="AA12">
            <v>0</v>
          </cell>
          <cell r="AB12">
            <v>0</v>
          </cell>
          <cell r="AC12">
            <v>856995855.99999988</v>
          </cell>
          <cell r="AD12">
            <v>880839855.83000004</v>
          </cell>
          <cell r="AE12">
            <v>0</v>
          </cell>
          <cell r="AF12">
            <v>0</v>
          </cell>
          <cell r="AG12">
            <v>856995855.99999988</v>
          </cell>
          <cell r="AH12">
            <v>880839855.83000004</v>
          </cell>
          <cell r="AI12">
            <v>0</v>
          </cell>
          <cell r="AJ12">
            <v>0</v>
          </cell>
          <cell r="AK12">
            <v>856995855.99999988</v>
          </cell>
        </row>
        <row r="13">
          <cell r="H13">
            <v>12201</v>
          </cell>
          <cell r="I13" t="str">
            <v>Производственные здания</v>
          </cell>
          <cell r="J13">
            <v>379249962.75</v>
          </cell>
          <cell r="K13">
            <v>335509850</v>
          </cell>
          <cell r="L13">
            <v>379249962.75</v>
          </cell>
          <cell r="M13">
            <v>335509850</v>
          </cell>
          <cell r="N13">
            <v>3403335919</v>
          </cell>
          <cell r="O13">
            <v>43948696.950000003</v>
          </cell>
          <cell r="P13">
            <v>3054444752.3099999</v>
          </cell>
          <cell r="Q13">
            <v>349099750.88999987</v>
          </cell>
          <cell r="R13">
            <v>3403214765</v>
          </cell>
          <cell r="S13">
            <v>5854717</v>
          </cell>
          <cell r="T13">
            <v>401042</v>
          </cell>
          <cell r="U13">
            <v>354432271.88999987</v>
          </cell>
          <cell r="V13">
            <v>3403214765</v>
          </cell>
          <cell r="W13">
            <v>2810370</v>
          </cell>
          <cell r="X13">
            <v>0</v>
          </cell>
          <cell r="Y13">
            <v>357242641.88999987</v>
          </cell>
          <cell r="Z13">
            <v>3473546216.6599998</v>
          </cell>
          <cell r="AA13">
            <v>771622.6</v>
          </cell>
          <cell r="AB13">
            <v>70331451.659999996</v>
          </cell>
          <cell r="AC13">
            <v>358014264.48999977</v>
          </cell>
          <cell r="AD13">
            <v>3582847070.0999999</v>
          </cell>
          <cell r="AE13">
            <v>14318506</v>
          </cell>
          <cell r="AF13">
            <v>182160726</v>
          </cell>
          <cell r="AG13">
            <v>369032726.98999977</v>
          </cell>
          <cell r="AH13">
            <v>3582847070.0999999</v>
          </cell>
          <cell r="AI13">
            <v>0</v>
          </cell>
          <cell r="AJ13">
            <v>0</v>
          </cell>
          <cell r="AK13">
            <v>369032726.98999977</v>
          </cell>
        </row>
        <row r="14">
          <cell r="H14">
            <v>12202</v>
          </cell>
          <cell r="I14" t="str">
            <v>Непроизводственные здания</v>
          </cell>
          <cell r="J14">
            <v>171804.69</v>
          </cell>
          <cell r="K14">
            <v>0</v>
          </cell>
          <cell r="L14">
            <v>171804.69</v>
          </cell>
          <cell r="M14">
            <v>0</v>
          </cell>
          <cell r="N14">
            <v>18586355</v>
          </cell>
          <cell r="O14">
            <v>24437</v>
          </cell>
          <cell r="P14">
            <v>18438988</v>
          </cell>
          <cell r="Q14">
            <v>-0.69000000134110451</v>
          </cell>
          <cell r="R14">
            <v>18586355</v>
          </cell>
          <cell r="S14">
            <v>0</v>
          </cell>
          <cell r="T14">
            <v>0</v>
          </cell>
          <cell r="U14">
            <v>-0.69000000134110451</v>
          </cell>
          <cell r="V14">
            <v>18586355</v>
          </cell>
          <cell r="W14">
            <v>0</v>
          </cell>
          <cell r="X14">
            <v>0</v>
          </cell>
          <cell r="Y14">
            <v>-0.69000000134110451</v>
          </cell>
          <cell r="Z14">
            <v>18586355</v>
          </cell>
          <cell r="AA14">
            <v>0</v>
          </cell>
          <cell r="AB14">
            <v>0</v>
          </cell>
          <cell r="AC14">
            <v>-0.69000000134110451</v>
          </cell>
          <cell r="AD14">
            <v>18586355</v>
          </cell>
          <cell r="AE14">
            <v>0</v>
          </cell>
          <cell r="AF14">
            <v>0</v>
          </cell>
          <cell r="AG14">
            <v>-0.69000000134110451</v>
          </cell>
          <cell r="AH14">
            <v>18586355</v>
          </cell>
          <cell r="AI14">
            <v>0</v>
          </cell>
          <cell r="AJ14">
            <v>0</v>
          </cell>
          <cell r="AK14">
            <v>-0.69000000134110451</v>
          </cell>
        </row>
        <row r="15">
          <cell r="H15">
            <v>12203</v>
          </cell>
          <cell r="I15" t="str">
            <v>Жилые здания</v>
          </cell>
          <cell r="J15">
            <v>57115671.079999998</v>
          </cell>
          <cell r="K15">
            <v>0</v>
          </cell>
          <cell r="L15">
            <v>57115671.079999998</v>
          </cell>
          <cell r="M15">
            <v>0</v>
          </cell>
          <cell r="N15">
            <v>57290343.079999998</v>
          </cell>
          <cell r="O15">
            <v>0</v>
          </cell>
          <cell r="P15">
            <v>174672</v>
          </cell>
          <cell r="Q15">
            <v>0</v>
          </cell>
          <cell r="R15">
            <v>56906343.079999998</v>
          </cell>
          <cell r="S15">
            <v>384000</v>
          </cell>
          <cell r="T15">
            <v>0</v>
          </cell>
          <cell r="U15">
            <v>0</v>
          </cell>
          <cell r="V15">
            <v>56906343.079999998</v>
          </cell>
          <cell r="W15">
            <v>0</v>
          </cell>
          <cell r="X15">
            <v>0</v>
          </cell>
          <cell r="Y15">
            <v>0</v>
          </cell>
          <cell r="Z15">
            <v>56906343.079999998</v>
          </cell>
          <cell r="AA15">
            <v>0</v>
          </cell>
          <cell r="AB15">
            <v>0</v>
          </cell>
          <cell r="AC15">
            <v>0</v>
          </cell>
          <cell r="AD15">
            <v>54397719.18</v>
          </cell>
          <cell r="AE15">
            <v>2508624</v>
          </cell>
          <cell r="AF15">
            <v>0</v>
          </cell>
          <cell r="AG15">
            <v>0.10000000149011612</v>
          </cell>
          <cell r="AH15">
            <v>54397719.18</v>
          </cell>
          <cell r="AI15">
            <v>0</v>
          </cell>
          <cell r="AJ15">
            <v>0</v>
          </cell>
          <cell r="AK15">
            <v>0.10000000149011612</v>
          </cell>
        </row>
        <row r="16">
          <cell r="H16">
            <v>12204</v>
          </cell>
          <cell r="I16" t="str">
            <v>Сооружения и конструкции</v>
          </cell>
          <cell r="J16">
            <v>105483778.95</v>
          </cell>
          <cell r="K16">
            <v>0</v>
          </cell>
          <cell r="L16">
            <v>105483778.95</v>
          </cell>
          <cell r="M16">
            <v>0</v>
          </cell>
          <cell r="N16">
            <v>843002362.97000003</v>
          </cell>
          <cell r="O16">
            <v>10043489</v>
          </cell>
          <cell r="P16">
            <v>747562073</v>
          </cell>
          <cell r="Q16">
            <v>1.9999980926513672E-2</v>
          </cell>
          <cell r="R16">
            <v>843002362.97000003</v>
          </cell>
          <cell r="S16">
            <v>0</v>
          </cell>
          <cell r="T16">
            <v>0</v>
          </cell>
          <cell r="U16">
            <v>1.9999980926513672E-2</v>
          </cell>
          <cell r="V16">
            <v>843002362.97000003</v>
          </cell>
          <cell r="W16">
            <v>0</v>
          </cell>
          <cell r="X16">
            <v>0</v>
          </cell>
          <cell r="Y16">
            <v>1.9999980926513672E-2</v>
          </cell>
          <cell r="Z16">
            <v>843002362.97000003</v>
          </cell>
          <cell r="AA16">
            <v>0</v>
          </cell>
          <cell r="AB16">
            <v>0</v>
          </cell>
          <cell r="AC16">
            <v>1.9999980926513672E-2</v>
          </cell>
          <cell r="AD16">
            <v>843006765.58000004</v>
          </cell>
          <cell r="AE16">
            <v>0</v>
          </cell>
          <cell r="AF16">
            <v>4403</v>
          </cell>
          <cell r="AG16">
            <v>-0.37000000476837158</v>
          </cell>
          <cell r="AH16">
            <v>843006765.58000004</v>
          </cell>
          <cell r="AI16">
            <v>0</v>
          </cell>
          <cell r="AJ16">
            <v>0</v>
          </cell>
          <cell r="AK16">
            <v>-0.37000000476837158</v>
          </cell>
        </row>
        <row r="17">
          <cell r="H17">
            <v>12205</v>
          </cell>
          <cell r="I17" t="str">
            <v>Прочие здания и сооружени</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6792657</v>
          </cell>
          <cell r="AI17">
            <v>0</v>
          </cell>
          <cell r="AJ17">
            <v>0</v>
          </cell>
          <cell r="AK17">
            <v>6792657</v>
          </cell>
        </row>
        <row r="18">
          <cell r="H18">
            <v>12301</v>
          </cell>
          <cell r="I18" t="str">
            <v>Передаточное оборудование</v>
          </cell>
          <cell r="J18">
            <v>75691726.349999994</v>
          </cell>
          <cell r="K18">
            <v>0</v>
          </cell>
          <cell r="L18">
            <v>75691726</v>
          </cell>
          <cell r="M18">
            <v>0.34999999403953552</v>
          </cell>
          <cell r="N18">
            <v>2206909737.0300002</v>
          </cell>
          <cell r="O18">
            <v>13677114</v>
          </cell>
          <cell r="P18">
            <v>2144895124</v>
          </cell>
          <cell r="Q18">
            <v>1.0300002098083496</v>
          </cell>
          <cell r="R18">
            <v>2183329737.0300002</v>
          </cell>
          <cell r="S18">
            <v>23580000</v>
          </cell>
          <cell r="T18">
            <v>0</v>
          </cell>
          <cell r="U18">
            <v>1.0300002098083496</v>
          </cell>
          <cell r="V18">
            <v>2183329737.0300002</v>
          </cell>
          <cell r="W18">
            <v>0</v>
          </cell>
          <cell r="X18">
            <v>0</v>
          </cell>
          <cell r="Y18">
            <v>1.0300002098083496</v>
          </cell>
          <cell r="Z18">
            <v>2207335052.4200001</v>
          </cell>
          <cell r="AA18">
            <v>0</v>
          </cell>
          <cell r="AB18">
            <v>24005315.390000001</v>
          </cell>
          <cell r="AC18">
            <v>1.0300000756978989</v>
          </cell>
          <cell r="AD18">
            <v>2207362069.9400001</v>
          </cell>
          <cell r="AE18">
            <v>0</v>
          </cell>
          <cell r="AF18">
            <v>24032333</v>
          </cell>
          <cell r="AG18">
            <v>0.94000005722045898</v>
          </cell>
          <cell r="AH18">
            <v>2207362069.9400001</v>
          </cell>
          <cell r="AI18">
            <v>0</v>
          </cell>
          <cell r="AJ18">
            <v>0</v>
          </cell>
          <cell r="AK18">
            <v>0.94000005722045898</v>
          </cell>
        </row>
        <row r="19">
          <cell r="H19">
            <v>12302</v>
          </cell>
          <cell r="I19" t="str">
            <v>Крупное оборудование</v>
          </cell>
          <cell r="J19">
            <v>521584101.58999997</v>
          </cell>
          <cell r="K19">
            <v>0</v>
          </cell>
          <cell r="L19">
            <v>521584101</v>
          </cell>
          <cell r="M19">
            <v>0.5899999737739563</v>
          </cell>
          <cell r="N19">
            <v>3956246583.1700001</v>
          </cell>
          <cell r="O19">
            <v>79570656</v>
          </cell>
          <cell r="P19">
            <v>3516265084</v>
          </cell>
          <cell r="Q19">
            <v>-2031945.8299999237</v>
          </cell>
          <cell r="R19">
            <v>3975673572.3899999</v>
          </cell>
          <cell r="S19">
            <v>6536925</v>
          </cell>
          <cell r="T19">
            <v>24785312.960000001</v>
          </cell>
          <cell r="U19">
            <v>-853344.57000013441</v>
          </cell>
          <cell r="V19">
            <v>3975656342.3899999</v>
          </cell>
          <cell r="W19">
            <v>17230</v>
          </cell>
          <cell r="X19">
            <v>0</v>
          </cell>
          <cell r="Y19">
            <v>-853344.57000013441</v>
          </cell>
          <cell r="Z19">
            <v>4264939633.5799999</v>
          </cell>
          <cell r="AA19">
            <v>0</v>
          </cell>
          <cell r="AB19">
            <v>289283291.19</v>
          </cell>
          <cell r="AC19">
            <v>-853344.57000005245</v>
          </cell>
          <cell r="AD19">
            <v>4539741465.1000004</v>
          </cell>
          <cell r="AE19">
            <v>625312</v>
          </cell>
          <cell r="AF19">
            <v>566087435</v>
          </cell>
          <cell r="AG19">
            <v>-2230344.8599996567</v>
          </cell>
          <cell r="AH19">
            <v>4537729221.6199999</v>
          </cell>
          <cell r="AI19">
            <v>2012243</v>
          </cell>
          <cell r="AJ19">
            <v>0</v>
          </cell>
          <cell r="AK19">
            <v>-2230345.3400001526</v>
          </cell>
        </row>
        <row r="20">
          <cell r="H20">
            <v>12303</v>
          </cell>
          <cell r="I20" t="str">
            <v>Станки</v>
          </cell>
          <cell r="J20">
            <v>12055680.4</v>
          </cell>
          <cell r="K20">
            <v>0</v>
          </cell>
          <cell r="L20">
            <v>12055680</v>
          </cell>
          <cell r="M20">
            <v>0.40000000037252903</v>
          </cell>
          <cell r="N20">
            <v>41898486.240000002</v>
          </cell>
          <cell r="O20">
            <v>19510</v>
          </cell>
          <cell r="P20">
            <v>17791566</v>
          </cell>
          <cell r="Q20">
            <v>12070750.240000002</v>
          </cell>
          <cell r="R20">
            <v>43038964.509999998</v>
          </cell>
          <cell r="S20">
            <v>1374900</v>
          </cell>
          <cell r="T20">
            <v>0</v>
          </cell>
          <cell r="U20">
            <v>14586128.509999998</v>
          </cell>
          <cell r="V20">
            <v>43038964.509999998</v>
          </cell>
          <cell r="W20">
            <v>0</v>
          </cell>
          <cell r="X20">
            <v>0</v>
          </cell>
          <cell r="Y20">
            <v>14586128.509999998</v>
          </cell>
          <cell r="Z20">
            <v>43012564.509999998</v>
          </cell>
          <cell r="AA20">
            <v>26400</v>
          </cell>
          <cell r="AB20">
            <v>0</v>
          </cell>
          <cell r="AC20">
            <v>14586128.509999998</v>
          </cell>
          <cell r="AD20">
            <v>39978164.509999998</v>
          </cell>
          <cell r="AE20">
            <v>3060800</v>
          </cell>
          <cell r="AF20">
            <v>0</v>
          </cell>
          <cell r="AG20">
            <v>14586128.509999998</v>
          </cell>
          <cell r="AH20">
            <v>38159914.509999998</v>
          </cell>
          <cell r="AI20">
            <v>8120000</v>
          </cell>
          <cell r="AJ20">
            <v>0</v>
          </cell>
          <cell r="AK20">
            <v>20887878.509999998</v>
          </cell>
        </row>
        <row r="21">
          <cell r="H21">
            <v>12304</v>
          </cell>
          <cell r="I21" t="str">
            <v>Компьютеры и измерительные приборы</v>
          </cell>
          <cell r="J21">
            <v>18256860.870000001</v>
          </cell>
          <cell r="K21">
            <v>0</v>
          </cell>
          <cell r="L21">
            <v>18256861</v>
          </cell>
          <cell r="M21">
            <v>-0.12999999895691872</v>
          </cell>
          <cell r="N21">
            <v>23256823.41</v>
          </cell>
          <cell r="O21">
            <v>610</v>
          </cell>
          <cell r="P21">
            <v>29436</v>
          </cell>
          <cell r="Q21">
            <v>4971136.41</v>
          </cell>
          <cell r="R21">
            <v>20961636.469999999</v>
          </cell>
          <cell r="S21">
            <v>2844847</v>
          </cell>
          <cell r="T21">
            <v>0</v>
          </cell>
          <cell r="U21">
            <v>5520796.4699999988</v>
          </cell>
          <cell r="V21">
            <v>23046857.559999999</v>
          </cell>
          <cell r="W21">
            <v>527186</v>
          </cell>
          <cell r="X21">
            <v>0</v>
          </cell>
          <cell r="Y21">
            <v>8133203.5599999987</v>
          </cell>
          <cell r="Z21">
            <v>27588978.02</v>
          </cell>
          <cell r="AA21">
            <v>1311441.06</v>
          </cell>
          <cell r="AB21">
            <v>0</v>
          </cell>
          <cell r="AC21">
            <v>13986765.08</v>
          </cell>
          <cell r="AD21">
            <v>28201966.670000002</v>
          </cell>
          <cell r="AE21">
            <v>3041883</v>
          </cell>
          <cell r="AF21">
            <v>0</v>
          </cell>
          <cell r="AG21">
            <v>16330195.670000002</v>
          </cell>
          <cell r="AH21">
            <v>35953031.869999997</v>
          </cell>
          <cell r="AI21">
            <v>0</v>
          </cell>
          <cell r="AJ21">
            <v>0</v>
          </cell>
          <cell r="AK21">
            <v>24081260.869999997</v>
          </cell>
        </row>
        <row r="22">
          <cell r="H22">
            <v>12305</v>
          </cell>
          <cell r="I22" t="str">
            <v>Средства связи</v>
          </cell>
          <cell r="J22">
            <v>46347139.909999996</v>
          </cell>
          <cell r="K22">
            <v>0</v>
          </cell>
          <cell r="L22">
            <v>46347140</v>
          </cell>
          <cell r="M22">
            <v>-9.0000003576278687E-2</v>
          </cell>
          <cell r="N22">
            <v>52338396.979999997</v>
          </cell>
          <cell r="O22">
            <v>9801</v>
          </cell>
          <cell r="P22">
            <v>2914559</v>
          </cell>
          <cell r="Q22">
            <v>3086498.9799999967</v>
          </cell>
          <cell r="R22">
            <v>47975423.369999997</v>
          </cell>
          <cell r="S22">
            <v>4774185</v>
          </cell>
          <cell r="T22">
            <v>0</v>
          </cell>
          <cell r="U22">
            <v>3497710.3699999973</v>
          </cell>
          <cell r="V22">
            <v>51693662.700000003</v>
          </cell>
          <cell r="W22">
            <v>516830</v>
          </cell>
          <cell r="X22">
            <v>0</v>
          </cell>
          <cell r="Y22">
            <v>7732779.700000003</v>
          </cell>
          <cell r="Z22">
            <v>51109500.049999997</v>
          </cell>
          <cell r="AA22">
            <v>1378334</v>
          </cell>
          <cell r="AB22">
            <v>0</v>
          </cell>
          <cell r="AC22">
            <v>8526951.049999997</v>
          </cell>
          <cell r="AD22">
            <v>51954592.380000003</v>
          </cell>
          <cell r="AE22">
            <v>2082995</v>
          </cell>
          <cell r="AF22">
            <v>0</v>
          </cell>
          <cell r="AG22">
            <v>10076704.380000003</v>
          </cell>
          <cell r="AH22">
            <v>52221212.829999998</v>
          </cell>
          <cell r="AI22">
            <v>0</v>
          </cell>
          <cell r="AJ22">
            <v>0</v>
          </cell>
          <cell r="AK22">
            <v>10343324.829999998</v>
          </cell>
        </row>
        <row r="23">
          <cell r="H23">
            <v>12306</v>
          </cell>
          <cell r="I23" t="str">
            <v>Тракторы,подвижные краны</v>
          </cell>
          <cell r="J23">
            <v>149888445.81</v>
          </cell>
          <cell r="K23">
            <v>0</v>
          </cell>
          <cell r="L23">
            <v>149888446</v>
          </cell>
          <cell r="M23">
            <v>-0.18999999761581421</v>
          </cell>
          <cell r="N23">
            <v>162320593.91999999</v>
          </cell>
          <cell r="O23">
            <v>1997305</v>
          </cell>
          <cell r="P23">
            <v>12838208</v>
          </cell>
          <cell r="Q23">
            <v>1591244.9199999869</v>
          </cell>
          <cell r="R23">
            <v>134310727.25</v>
          </cell>
          <cell r="S23">
            <v>28009867</v>
          </cell>
          <cell r="T23">
            <v>0</v>
          </cell>
          <cell r="U23">
            <v>1591245.25</v>
          </cell>
          <cell r="V23">
            <v>129849442.25</v>
          </cell>
          <cell r="W23">
            <v>4461285</v>
          </cell>
          <cell r="X23">
            <v>0</v>
          </cell>
          <cell r="Y23">
            <v>1591245.25</v>
          </cell>
          <cell r="Z23">
            <v>129519351.25</v>
          </cell>
          <cell r="AA23">
            <v>330091</v>
          </cell>
          <cell r="AB23">
            <v>0</v>
          </cell>
          <cell r="AC23">
            <v>1591245.25</v>
          </cell>
          <cell r="AD23">
            <v>129519351.25</v>
          </cell>
          <cell r="AE23">
            <v>330091</v>
          </cell>
          <cell r="AF23">
            <v>0</v>
          </cell>
          <cell r="AG23">
            <v>1591245.25</v>
          </cell>
          <cell r="AH23">
            <v>175977106.25</v>
          </cell>
          <cell r="AI23">
            <v>0</v>
          </cell>
          <cell r="AJ23">
            <v>0</v>
          </cell>
          <cell r="AK23">
            <v>48049000.25</v>
          </cell>
        </row>
        <row r="24">
          <cell r="H24">
            <v>12307</v>
          </cell>
          <cell r="I24" t="str">
            <v>Грузоподъемные механизмы</v>
          </cell>
          <cell r="J24">
            <v>18283811.989999998</v>
          </cell>
          <cell r="K24">
            <v>0</v>
          </cell>
          <cell r="L24">
            <v>18283812</v>
          </cell>
          <cell r="M24">
            <v>-1.0000001639127731E-2</v>
          </cell>
          <cell r="N24">
            <v>117689612.41</v>
          </cell>
          <cell r="O24">
            <v>559258</v>
          </cell>
          <cell r="P24">
            <v>99725358</v>
          </cell>
          <cell r="Q24">
            <v>239700.40999999642</v>
          </cell>
          <cell r="R24">
            <v>117248612.41</v>
          </cell>
          <cell r="S24">
            <v>441000</v>
          </cell>
          <cell r="T24">
            <v>0</v>
          </cell>
          <cell r="U24">
            <v>239700.40999999642</v>
          </cell>
          <cell r="V24">
            <v>116641112.41</v>
          </cell>
          <cell r="W24">
            <v>607500</v>
          </cell>
          <cell r="X24">
            <v>0</v>
          </cell>
          <cell r="Y24">
            <v>239700.40999999642</v>
          </cell>
          <cell r="Z24">
            <v>119585204.67</v>
          </cell>
          <cell r="AA24">
            <v>0</v>
          </cell>
          <cell r="AB24">
            <v>1800374.87</v>
          </cell>
          <cell r="AC24">
            <v>1383417.8000000017</v>
          </cell>
          <cell r="AD24">
            <v>119585204.67</v>
          </cell>
          <cell r="AE24">
            <v>0</v>
          </cell>
          <cell r="AF24">
            <v>1800375</v>
          </cell>
          <cell r="AG24">
            <v>1383417.6700000018</v>
          </cell>
          <cell r="AH24">
            <v>118856020.69</v>
          </cell>
          <cell r="AI24">
            <v>729184</v>
          </cell>
          <cell r="AJ24">
            <v>0</v>
          </cell>
          <cell r="AK24">
            <v>1383417.6899999976</v>
          </cell>
        </row>
        <row r="25">
          <cell r="H25">
            <v>12308</v>
          </cell>
          <cell r="I25" t="str">
            <v>Прочие машины и оборудование</v>
          </cell>
          <cell r="J25">
            <v>150673093.47</v>
          </cell>
          <cell r="K25">
            <v>5698005817</v>
          </cell>
          <cell r="L25">
            <v>1200673093</v>
          </cell>
          <cell r="M25">
            <v>4648005817.4700003</v>
          </cell>
          <cell r="N25">
            <v>181639140.41999999</v>
          </cell>
          <cell r="O25">
            <v>864806388</v>
          </cell>
          <cell r="P25">
            <v>12928763</v>
          </cell>
          <cell r="Q25">
            <v>5530849489.4200001</v>
          </cell>
          <cell r="R25">
            <v>160264121.31999999</v>
          </cell>
          <cell r="S25">
            <v>203688207.96000001</v>
          </cell>
          <cell r="T25">
            <v>175738262</v>
          </cell>
          <cell r="U25">
            <v>5537424416.2799997</v>
          </cell>
          <cell r="V25">
            <v>161038965.53999999</v>
          </cell>
          <cell r="W25">
            <v>309831746</v>
          </cell>
          <cell r="X25">
            <v>23042317</v>
          </cell>
          <cell r="Y25">
            <v>5824988689.5</v>
          </cell>
          <cell r="Z25">
            <v>170997487.18000001</v>
          </cell>
          <cell r="AA25">
            <v>613511224.28000009</v>
          </cell>
          <cell r="AB25">
            <v>4558362.32</v>
          </cell>
          <cell r="AC25">
            <v>6443900073.1000004</v>
          </cell>
          <cell r="AD25">
            <v>163950704.03999999</v>
          </cell>
          <cell r="AE25">
            <v>994838603</v>
          </cell>
          <cell r="AF25">
            <v>16561288</v>
          </cell>
          <cell r="AG25">
            <v>6806177743</v>
          </cell>
          <cell r="AH25">
            <v>179372040.5</v>
          </cell>
          <cell r="AI25">
            <v>8647441</v>
          </cell>
          <cell r="AJ25">
            <v>10486594</v>
          </cell>
          <cell r="AK25">
            <v>6819759926.46</v>
          </cell>
        </row>
        <row r="26">
          <cell r="H26">
            <v>12401</v>
          </cell>
          <cell r="I26" t="str">
            <v>Железнодорожный транспорт</v>
          </cell>
          <cell r="J26">
            <v>578117.03</v>
          </cell>
          <cell r="K26">
            <v>0</v>
          </cell>
          <cell r="L26">
            <v>578117</v>
          </cell>
          <cell r="M26">
            <v>3.0000000027939677E-2</v>
          </cell>
          <cell r="N26">
            <v>44373000</v>
          </cell>
          <cell r="O26">
            <v>351971</v>
          </cell>
          <cell r="P26">
            <v>44146854</v>
          </cell>
          <cell r="Q26">
            <v>0</v>
          </cell>
          <cell r="R26">
            <v>44373000</v>
          </cell>
          <cell r="S26">
            <v>0</v>
          </cell>
          <cell r="T26">
            <v>0</v>
          </cell>
          <cell r="U26">
            <v>0</v>
          </cell>
          <cell r="V26">
            <v>44373000</v>
          </cell>
          <cell r="W26">
            <v>0</v>
          </cell>
          <cell r="X26">
            <v>0</v>
          </cell>
          <cell r="Y26">
            <v>0</v>
          </cell>
          <cell r="Z26">
            <v>44373000</v>
          </cell>
          <cell r="AA26">
            <v>0</v>
          </cell>
          <cell r="AB26">
            <v>0</v>
          </cell>
          <cell r="AC26">
            <v>0</v>
          </cell>
          <cell r="AD26">
            <v>44373000</v>
          </cell>
          <cell r="AE26">
            <v>0</v>
          </cell>
          <cell r="AF26">
            <v>0</v>
          </cell>
          <cell r="AG26">
            <v>0</v>
          </cell>
          <cell r="AH26">
            <v>44373000</v>
          </cell>
          <cell r="AI26">
            <v>0</v>
          </cell>
          <cell r="AJ26">
            <v>0</v>
          </cell>
          <cell r="AK26">
            <v>0</v>
          </cell>
        </row>
        <row r="27">
          <cell r="H27">
            <v>12402</v>
          </cell>
          <cell r="I27" t="str">
            <v>Грузовой транспорт</v>
          </cell>
          <cell r="J27">
            <v>6270374.7300000004</v>
          </cell>
          <cell r="K27">
            <v>0</v>
          </cell>
          <cell r="L27">
            <v>6270375</v>
          </cell>
          <cell r="M27">
            <v>-0.26999999955296516</v>
          </cell>
          <cell r="N27">
            <v>12411643.140000001</v>
          </cell>
          <cell r="O27">
            <v>93019</v>
          </cell>
          <cell r="P27">
            <v>6229046</v>
          </cell>
          <cell r="Q27">
            <v>5241.140000000596</v>
          </cell>
          <cell r="R27">
            <v>11914119</v>
          </cell>
          <cell r="S27">
            <v>502800</v>
          </cell>
          <cell r="T27">
            <v>5276</v>
          </cell>
          <cell r="U27">
            <v>5241</v>
          </cell>
          <cell r="V27">
            <v>11768119</v>
          </cell>
          <cell r="W27">
            <v>146000</v>
          </cell>
          <cell r="X27">
            <v>0</v>
          </cell>
          <cell r="Y27">
            <v>5241</v>
          </cell>
          <cell r="Z27">
            <v>10567721</v>
          </cell>
          <cell r="AA27">
            <v>1200398</v>
          </cell>
          <cell r="AB27">
            <v>0</v>
          </cell>
          <cell r="AC27">
            <v>5241</v>
          </cell>
          <cell r="AD27">
            <v>11570764.48</v>
          </cell>
          <cell r="AE27">
            <v>1200398</v>
          </cell>
          <cell r="AF27">
            <v>0</v>
          </cell>
          <cell r="AG27">
            <v>1008284.4800000004</v>
          </cell>
          <cell r="AH27">
            <v>15060344.390000001</v>
          </cell>
          <cell r="AI27">
            <v>169128</v>
          </cell>
          <cell r="AJ27">
            <v>0</v>
          </cell>
          <cell r="AK27">
            <v>4666992.3900000006</v>
          </cell>
        </row>
        <row r="28">
          <cell r="H28">
            <v>12403</v>
          </cell>
          <cell r="I28" t="str">
            <v>Легковые автомобили</v>
          </cell>
          <cell r="J28">
            <v>26772111.829999998</v>
          </cell>
          <cell r="K28">
            <v>0</v>
          </cell>
          <cell r="L28">
            <v>26772112</v>
          </cell>
          <cell r="M28">
            <v>-0.17000000178813934</v>
          </cell>
          <cell r="N28">
            <v>32871998.77</v>
          </cell>
          <cell r="O28">
            <v>3241326</v>
          </cell>
          <cell r="P28">
            <v>877823</v>
          </cell>
          <cell r="Q28">
            <v>8463389.7699999996</v>
          </cell>
          <cell r="R28">
            <v>32755722.91</v>
          </cell>
          <cell r="S28">
            <v>116276</v>
          </cell>
          <cell r="T28">
            <v>0</v>
          </cell>
          <cell r="U28">
            <v>8463389.9100000001</v>
          </cell>
          <cell r="V28">
            <v>32755722.91</v>
          </cell>
          <cell r="W28">
            <v>0</v>
          </cell>
          <cell r="X28">
            <v>0</v>
          </cell>
          <cell r="Y28">
            <v>8463389.9100000001</v>
          </cell>
          <cell r="Z28">
            <v>31419260.300000001</v>
          </cell>
          <cell r="AA28">
            <v>6496774.0099999998</v>
          </cell>
          <cell r="AB28">
            <v>0</v>
          </cell>
          <cell r="AC28">
            <v>13623701.310000001</v>
          </cell>
          <cell r="AD28">
            <v>30477681.300000001</v>
          </cell>
          <cell r="AE28">
            <v>7438353</v>
          </cell>
          <cell r="AF28">
            <v>0</v>
          </cell>
          <cell r="AG28">
            <v>13623701.300000001</v>
          </cell>
          <cell r="AH28">
            <v>48911981.299999997</v>
          </cell>
          <cell r="AI28">
            <v>0</v>
          </cell>
          <cell r="AJ28">
            <v>0</v>
          </cell>
          <cell r="AK28">
            <v>32058001.299999997</v>
          </cell>
        </row>
        <row r="29">
          <cell r="H29">
            <v>12404</v>
          </cell>
          <cell r="I29" t="str">
            <v>Речной транспорт</v>
          </cell>
          <cell r="J29">
            <v>365925</v>
          </cell>
          <cell r="K29">
            <v>0</v>
          </cell>
          <cell r="L29">
            <v>365925</v>
          </cell>
          <cell r="M29">
            <v>0</v>
          </cell>
          <cell r="N29">
            <v>365925</v>
          </cell>
          <cell r="O29">
            <v>0</v>
          </cell>
          <cell r="P29">
            <v>0</v>
          </cell>
          <cell r="Q29">
            <v>0</v>
          </cell>
          <cell r="R29">
            <v>365925</v>
          </cell>
          <cell r="S29">
            <v>0</v>
          </cell>
          <cell r="T29">
            <v>0</v>
          </cell>
          <cell r="U29">
            <v>0</v>
          </cell>
          <cell r="V29">
            <v>365925</v>
          </cell>
          <cell r="W29">
            <v>0</v>
          </cell>
          <cell r="X29">
            <v>0</v>
          </cell>
          <cell r="Y29">
            <v>0</v>
          </cell>
          <cell r="Z29">
            <v>365925</v>
          </cell>
          <cell r="AA29">
            <v>0</v>
          </cell>
          <cell r="AB29">
            <v>0</v>
          </cell>
          <cell r="AC29">
            <v>0</v>
          </cell>
          <cell r="AD29">
            <v>365925</v>
          </cell>
          <cell r="AE29">
            <v>0</v>
          </cell>
          <cell r="AF29">
            <v>0</v>
          </cell>
          <cell r="AG29">
            <v>0</v>
          </cell>
          <cell r="AH29">
            <v>365925</v>
          </cell>
          <cell r="AI29">
            <v>0</v>
          </cell>
          <cell r="AJ29">
            <v>0</v>
          </cell>
          <cell r="AK29">
            <v>0</v>
          </cell>
        </row>
        <row r="30">
          <cell r="H30">
            <v>12501</v>
          </cell>
          <cell r="I30" t="str">
            <v>Инструмент</v>
          </cell>
          <cell r="J30">
            <v>23293285.359999999</v>
          </cell>
          <cell r="K30">
            <v>0</v>
          </cell>
          <cell r="L30">
            <v>23293285</v>
          </cell>
          <cell r="M30">
            <v>0.35999999940395355</v>
          </cell>
          <cell r="N30">
            <v>26618201.739999998</v>
          </cell>
          <cell r="O30">
            <v>195190</v>
          </cell>
          <cell r="P30">
            <v>5585</v>
          </cell>
          <cell r="Q30">
            <v>3514521.7399999984</v>
          </cell>
          <cell r="R30">
            <v>21567042.940000001</v>
          </cell>
          <cell r="S30">
            <v>6317705</v>
          </cell>
          <cell r="T30">
            <v>0</v>
          </cell>
          <cell r="U30">
            <v>4781067.9400000013</v>
          </cell>
          <cell r="V30">
            <v>23370645.989999998</v>
          </cell>
          <cell r="W30">
            <v>253494</v>
          </cell>
          <cell r="X30">
            <v>0</v>
          </cell>
          <cell r="Y30">
            <v>6838164.9899999984</v>
          </cell>
          <cell r="Z30">
            <v>20812380.899999999</v>
          </cell>
          <cell r="AA30">
            <v>4892080.0599999996</v>
          </cell>
          <cell r="AB30">
            <v>0</v>
          </cell>
          <cell r="AC30">
            <v>9171979.9599999972</v>
          </cell>
          <cell r="AD30">
            <v>21409297.07</v>
          </cell>
          <cell r="AE30">
            <v>5731142</v>
          </cell>
          <cell r="AF30">
            <v>0</v>
          </cell>
          <cell r="AG30">
            <v>10607958.07</v>
          </cell>
          <cell r="AH30">
            <v>20658292.77</v>
          </cell>
          <cell r="AI30">
            <v>1574346</v>
          </cell>
          <cell r="AJ30">
            <v>0</v>
          </cell>
          <cell r="AK30">
            <v>11431299.77</v>
          </cell>
        </row>
        <row r="31">
          <cell r="H31">
            <v>12502</v>
          </cell>
          <cell r="I31" t="str">
            <v>Бытовая техника</v>
          </cell>
          <cell r="J31">
            <v>3780341.7299999995</v>
          </cell>
          <cell r="K31">
            <v>0</v>
          </cell>
          <cell r="L31">
            <v>3780341.73</v>
          </cell>
          <cell r="M31">
            <v>0</v>
          </cell>
          <cell r="N31">
            <v>4275860.8499999996</v>
          </cell>
          <cell r="O31">
            <v>6031</v>
          </cell>
          <cell r="P31">
            <v>296482</v>
          </cell>
          <cell r="Q31">
            <v>205068.11999999965</v>
          </cell>
          <cell r="R31">
            <v>3641754.49</v>
          </cell>
          <cell r="S31">
            <v>650227</v>
          </cell>
          <cell r="T31">
            <v>0</v>
          </cell>
          <cell r="U31">
            <v>221188.76000000024</v>
          </cell>
          <cell r="V31">
            <v>4097723.75</v>
          </cell>
          <cell r="W31">
            <v>60219</v>
          </cell>
          <cell r="X31">
            <v>0</v>
          </cell>
          <cell r="Y31">
            <v>737377.02</v>
          </cell>
          <cell r="Z31">
            <v>4314941.16</v>
          </cell>
          <cell r="AA31">
            <v>14500</v>
          </cell>
          <cell r="AB31">
            <v>0</v>
          </cell>
          <cell r="AC31">
            <v>969094.43000000017</v>
          </cell>
          <cell r="AD31">
            <v>4478814.93</v>
          </cell>
          <cell r="AE31">
            <v>186886</v>
          </cell>
          <cell r="AF31">
            <v>0</v>
          </cell>
          <cell r="AG31">
            <v>1305354.1999999997</v>
          </cell>
          <cell r="AH31">
            <v>4797810.58</v>
          </cell>
          <cell r="AI31">
            <v>38300</v>
          </cell>
          <cell r="AJ31">
            <v>0</v>
          </cell>
          <cell r="AK31">
            <v>1662649.85</v>
          </cell>
        </row>
        <row r="32">
          <cell r="H32">
            <v>12503</v>
          </cell>
          <cell r="I32" t="str">
            <v>Мебель</v>
          </cell>
          <cell r="J32">
            <v>26861926.510000002</v>
          </cell>
          <cell r="K32">
            <v>0</v>
          </cell>
          <cell r="L32">
            <v>26861927</v>
          </cell>
          <cell r="M32">
            <v>-0.48999999836087227</v>
          </cell>
          <cell r="N32">
            <v>27573896.140000001</v>
          </cell>
          <cell r="O32">
            <v>48460</v>
          </cell>
          <cell r="P32">
            <v>189422</v>
          </cell>
          <cell r="Q32">
            <v>571007.1400000006</v>
          </cell>
          <cell r="R32">
            <v>26446052.699999999</v>
          </cell>
          <cell r="S32">
            <v>1317818</v>
          </cell>
          <cell r="T32">
            <v>0</v>
          </cell>
          <cell r="U32">
            <v>760981.69999999925</v>
          </cell>
          <cell r="V32">
            <v>26166947.329999998</v>
          </cell>
          <cell r="W32">
            <v>279105</v>
          </cell>
          <cell r="X32">
            <v>0</v>
          </cell>
          <cell r="Y32">
            <v>760981.32999999821</v>
          </cell>
          <cell r="Z32">
            <v>26543995.18</v>
          </cell>
          <cell r="AA32">
            <v>0</v>
          </cell>
          <cell r="AB32">
            <v>0</v>
          </cell>
          <cell r="AC32">
            <v>1138029.1799999997</v>
          </cell>
          <cell r="AD32">
            <v>25048465.309999999</v>
          </cell>
          <cell r="AE32">
            <v>1589998</v>
          </cell>
          <cell r="AF32">
            <v>0</v>
          </cell>
          <cell r="AG32">
            <v>1232497.3099999987</v>
          </cell>
          <cell r="AH32">
            <v>25726777.510000002</v>
          </cell>
          <cell r="AI32">
            <v>0</v>
          </cell>
          <cell r="AJ32">
            <v>0</v>
          </cell>
          <cell r="AK32">
            <v>1910809.5100000016</v>
          </cell>
        </row>
        <row r="33">
          <cell r="H33">
            <v>12504</v>
          </cell>
          <cell r="I33" t="str">
            <v>Техническая литература</v>
          </cell>
          <cell r="J33">
            <v>3239817.48</v>
          </cell>
          <cell r="K33">
            <v>0</v>
          </cell>
          <cell r="L33">
            <v>3239817</v>
          </cell>
          <cell r="M33">
            <v>0.47999999998137355</v>
          </cell>
          <cell r="N33">
            <v>3430597.77</v>
          </cell>
          <cell r="O33">
            <v>0</v>
          </cell>
          <cell r="P33">
            <v>0</v>
          </cell>
          <cell r="Q33">
            <v>190780.77000000002</v>
          </cell>
          <cell r="R33">
            <v>3623919.46</v>
          </cell>
          <cell r="S33">
            <v>52722</v>
          </cell>
          <cell r="T33">
            <v>0</v>
          </cell>
          <cell r="U33">
            <v>436824.45999999996</v>
          </cell>
          <cell r="V33">
            <v>3639563.46</v>
          </cell>
          <cell r="W33">
            <v>340</v>
          </cell>
          <cell r="X33">
            <v>0</v>
          </cell>
          <cell r="Y33">
            <v>452808.45999999996</v>
          </cell>
          <cell r="Z33">
            <v>3638973.46</v>
          </cell>
          <cell r="AA33">
            <v>590</v>
          </cell>
          <cell r="AB33">
            <v>0</v>
          </cell>
          <cell r="AC33">
            <v>452808.45999999996</v>
          </cell>
          <cell r="AD33">
            <v>3786655.16</v>
          </cell>
          <cell r="AE33">
            <v>590</v>
          </cell>
          <cell r="AF33">
            <v>0</v>
          </cell>
          <cell r="AG33">
            <v>600490.16000000015</v>
          </cell>
          <cell r="AH33">
            <v>3826671.16</v>
          </cell>
          <cell r="AI33">
            <v>0</v>
          </cell>
          <cell r="AJ33">
            <v>0</v>
          </cell>
          <cell r="AK33">
            <v>640506.16000000015</v>
          </cell>
        </row>
        <row r="34">
          <cell r="H34">
            <v>12505</v>
          </cell>
          <cell r="I34" t="str">
            <v xml:space="preserve">Прочие </v>
          </cell>
          <cell r="J34">
            <v>2241863.39</v>
          </cell>
          <cell r="K34">
            <v>102491824</v>
          </cell>
          <cell r="L34">
            <v>2241863</v>
          </cell>
          <cell r="M34">
            <v>102491824.39</v>
          </cell>
          <cell r="N34">
            <v>2474651.9900000002</v>
          </cell>
          <cell r="O34">
            <v>1256918</v>
          </cell>
          <cell r="P34">
            <v>4201584</v>
          </cell>
          <cell r="Q34">
            <v>99779946.989999995</v>
          </cell>
          <cell r="R34">
            <v>2291562.9300000002</v>
          </cell>
          <cell r="S34">
            <v>278010</v>
          </cell>
          <cell r="T34">
            <v>7343092</v>
          </cell>
          <cell r="U34">
            <v>92531775.930000007</v>
          </cell>
          <cell r="V34">
            <v>2255562.9300000002</v>
          </cell>
          <cell r="W34">
            <v>36000</v>
          </cell>
          <cell r="X34">
            <v>1522803</v>
          </cell>
          <cell r="Y34">
            <v>91008972.930000007</v>
          </cell>
          <cell r="Z34">
            <v>2237229.9300000002</v>
          </cell>
          <cell r="AA34">
            <v>18333</v>
          </cell>
          <cell r="AB34">
            <v>11436871.289999999</v>
          </cell>
          <cell r="AC34">
            <v>79572101.640000015</v>
          </cell>
          <cell r="AD34">
            <v>1610429.64</v>
          </cell>
          <cell r="AE34">
            <v>714646</v>
          </cell>
          <cell r="AF34">
            <v>12007894</v>
          </cell>
          <cell r="AG34">
            <v>79070591.640000001</v>
          </cell>
          <cell r="AH34">
            <v>1532029.64</v>
          </cell>
          <cell r="AI34">
            <v>78400</v>
          </cell>
          <cell r="AJ34">
            <v>1675128</v>
          </cell>
          <cell r="AK34">
            <v>77395463.640000001</v>
          </cell>
        </row>
        <row r="35">
          <cell r="H35">
            <v>12506</v>
          </cell>
          <cell r="I35" t="str">
            <v>ARO</v>
          </cell>
          <cell r="J35">
            <v>0</v>
          </cell>
          <cell r="K35">
            <v>69258143.312486127</v>
          </cell>
          <cell r="L35">
            <v>0</v>
          </cell>
          <cell r="M35">
            <v>69258143.312486127</v>
          </cell>
          <cell r="N35">
            <v>0</v>
          </cell>
          <cell r="O35">
            <v>0</v>
          </cell>
          <cell r="P35">
            <v>0</v>
          </cell>
          <cell r="Q35">
            <v>69258143.312486127</v>
          </cell>
          <cell r="R35">
            <v>0</v>
          </cell>
          <cell r="S35">
            <v>0</v>
          </cell>
          <cell r="T35">
            <v>0</v>
          </cell>
          <cell r="U35">
            <v>69258143.312486127</v>
          </cell>
          <cell r="V35">
            <v>0</v>
          </cell>
          <cell r="W35">
            <v>0</v>
          </cell>
          <cell r="X35">
            <v>0</v>
          </cell>
          <cell r="Y35">
            <v>69258143.312486127</v>
          </cell>
          <cell r="Z35">
            <v>0</v>
          </cell>
          <cell r="AA35">
            <v>0</v>
          </cell>
          <cell r="AB35">
            <v>0</v>
          </cell>
          <cell r="AC35">
            <v>69258143.312486127</v>
          </cell>
          <cell r="AD35">
            <v>0</v>
          </cell>
          <cell r="AE35">
            <v>0</v>
          </cell>
          <cell r="AF35">
            <v>0</v>
          </cell>
          <cell r="AG35">
            <v>69258143.312486127</v>
          </cell>
          <cell r="AH35">
            <v>0</v>
          </cell>
          <cell r="AI35">
            <v>0</v>
          </cell>
          <cell r="AJ35">
            <v>0</v>
          </cell>
          <cell r="AK35">
            <v>69258143.312486127</v>
          </cell>
        </row>
        <row r="36">
          <cell r="H36">
            <v>12601</v>
          </cell>
          <cell r="I36" t="str">
            <v>Незавершенное строительство зданий</v>
          </cell>
          <cell r="J36">
            <v>106453046.90000001</v>
          </cell>
          <cell r="K36">
            <v>1633000</v>
          </cell>
          <cell r="L36">
            <v>106453047</v>
          </cell>
          <cell r="M36">
            <v>1632999.900000006</v>
          </cell>
          <cell r="N36">
            <v>26633000</v>
          </cell>
          <cell r="O36">
            <v>965953483</v>
          </cell>
          <cell r="P36">
            <v>886133436</v>
          </cell>
          <cell r="Q36">
            <v>1633000</v>
          </cell>
          <cell r="R36">
            <v>28357343.010000002</v>
          </cell>
          <cell r="S36">
            <v>186059075</v>
          </cell>
          <cell r="T36">
            <v>186059075</v>
          </cell>
          <cell r="U36">
            <v>3357343.0099999905</v>
          </cell>
          <cell r="V36">
            <v>28876061.620000001</v>
          </cell>
          <cell r="W36">
            <v>536119479</v>
          </cell>
          <cell r="X36">
            <v>311964769</v>
          </cell>
          <cell r="Y36">
            <v>228030771.62</v>
          </cell>
          <cell r="Z36">
            <v>28876061.620000001</v>
          </cell>
          <cell r="AA36">
            <v>385420433.25999999</v>
          </cell>
          <cell r="AB36">
            <v>612588142.55000007</v>
          </cell>
          <cell r="AC36">
            <v>863062.32999992371</v>
          </cell>
          <cell r="AD36">
            <v>3876061.62</v>
          </cell>
          <cell r="AE36">
            <v>835102183</v>
          </cell>
          <cell r="AF36">
            <v>998822710</v>
          </cell>
          <cell r="AG36">
            <v>39310244.620000005</v>
          </cell>
          <cell r="AH36">
            <v>3876061.62</v>
          </cell>
          <cell r="AI36">
            <v>0</v>
          </cell>
          <cell r="AJ36">
            <v>0</v>
          </cell>
          <cell r="AK36">
            <v>39310244.620000005</v>
          </cell>
        </row>
        <row r="37">
          <cell r="H37">
            <v>126011</v>
          </cell>
          <cell r="I37" t="str">
            <v>Незавершенное строительство зданий-материалы</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1473055.06</v>
          </cell>
          <cell r="AA37">
            <v>0</v>
          </cell>
          <cell r="AB37">
            <v>0</v>
          </cell>
          <cell r="AC37">
            <v>1473055.06</v>
          </cell>
          <cell r="AD37">
            <v>0</v>
          </cell>
          <cell r="AE37">
            <v>0</v>
          </cell>
          <cell r="AF37">
            <v>0</v>
          </cell>
          <cell r="AG37">
            <v>0</v>
          </cell>
          <cell r="AH37">
            <v>7985595.9900000002</v>
          </cell>
          <cell r="AI37">
            <v>0</v>
          </cell>
          <cell r="AJ37">
            <v>0</v>
          </cell>
          <cell r="AK37">
            <v>7985595.9900000002</v>
          </cell>
        </row>
        <row r="38">
          <cell r="H38">
            <v>126012</v>
          </cell>
          <cell r="I38" t="str">
            <v>Незавершенное строительство зданий-зап части</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row>
        <row r="39">
          <cell r="H39">
            <v>126013</v>
          </cell>
          <cell r="I39" t="str">
            <v>Незавершенное строительство зданий-вып работы</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39163491.189999998</v>
          </cell>
          <cell r="AA39">
            <v>0</v>
          </cell>
          <cell r="AB39">
            <v>0</v>
          </cell>
          <cell r="AC39">
            <v>39163491.189999998</v>
          </cell>
          <cell r="AD39">
            <v>0</v>
          </cell>
          <cell r="AE39">
            <v>0</v>
          </cell>
          <cell r="AF39">
            <v>0</v>
          </cell>
          <cell r="AG39">
            <v>0</v>
          </cell>
          <cell r="AH39">
            <v>121792873</v>
          </cell>
          <cell r="AI39">
            <v>0</v>
          </cell>
          <cell r="AJ39">
            <v>0</v>
          </cell>
          <cell r="AK39">
            <v>121792873</v>
          </cell>
        </row>
        <row r="40">
          <cell r="H40">
            <v>12614</v>
          </cell>
          <cell r="I40" t="str">
            <v>Незавершенное строительство зданий-зарпл и налог</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row>
        <row r="41">
          <cell r="H41">
            <v>12602</v>
          </cell>
          <cell r="I41" t="str">
            <v>Незавершенное строительство кроме зданий</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row>
        <row r="42">
          <cell r="H42">
            <v>126021</v>
          </cell>
          <cell r="I42" t="str">
            <v>Незавершенное строительство  кроме зданий-материалы</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63840198.710000001</v>
          </cell>
          <cell r="AA42">
            <v>0</v>
          </cell>
          <cell r="AB42">
            <v>0</v>
          </cell>
          <cell r="AC42">
            <v>63840198.710000001</v>
          </cell>
          <cell r="AD42">
            <v>0</v>
          </cell>
          <cell r="AE42">
            <v>0</v>
          </cell>
          <cell r="AF42">
            <v>0</v>
          </cell>
          <cell r="AG42">
            <v>0</v>
          </cell>
          <cell r="AH42">
            <v>74111377.709999993</v>
          </cell>
          <cell r="AI42">
            <v>0</v>
          </cell>
          <cell r="AJ42">
            <v>0</v>
          </cell>
          <cell r="AK42">
            <v>74111377.709999993</v>
          </cell>
        </row>
        <row r="43">
          <cell r="H43">
            <v>126022</v>
          </cell>
          <cell r="I43" t="str">
            <v>Незавершенное строительство кроме зданий-зап части</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52881499.420000002</v>
          </cell>
          <cell r="AI43">
            <v>0</v>
          </cell>
          <cell r="AJ43">
            <v>0</v>
          </cell>
          <cell r="AK43">
            <v>52881499.420000002</v>
          </cell>
        </row>
        <row r="44">
          <cell r="H44">
            <v>126023</v>
          </cell>
          <cell r="I44" t="str">
            <v>Незавершенное строительство кроме  зданий-вып работы</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23920038.469999999</v>
          </cell>
          <cell r="AA44">
            <v>0</v>
          </cell>
          <cell r="AB44">
            <v>0</v>
          </cell>
          <cell r="AC44">
            <v>23920038.469999999</v>
          </cell>
          <cell r="AD44">
            <v>2316331.71</v>
          </cell>
          <cell r="AE44">
            <v>0</v>
          </cell>
          <cell r="AF44">
            <v>2316332</v>
          </cell>
          <cell r="AG44">
            <v>-0.2900000000372529</v>
          </cell>
          <cell r="AH44">
            <v>127926784.62</v>
          </cell>
          <cell r="AI44">
            <v>0</v>
          </cell>
          <cell r="AJ44">
            <v>0</v>
          </cell>
          <cell r="AK44">
            <v>125610452.62</v>
          </cell>
        </row>
        <row r="45">
          <cell r="H45">
            <v>126024</v>
          </cell>
          <cell r="I45" t="str">
            <v>Незавершенное строительство кроме зданий-зарпл и налог</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9852892.2200000007</v>
          </cell>
          <cell r="AA45">
            <v>0</v>
          </cell>
          <cell r="AB45">
            <v>0</v>
          </cell>
          <cell r="AC45">
            <v>9852892.2200000007</v>
          </cell>
          <cell r="AD45">
            <v>0</v>
          </cell>
          <cell r="AE45">
            <v>0</v>
          </cell>
          <cell r="AF45">
            <v>0</v>
          </cell>
          <cell r="AG45">
            <v>0</v>
          </cell>
          <cell r="AH45">
            <v>2378873.2000000002</v>
          </cell>
          <cell r="AI45">
            <v>0</v>
          </cell>
          <cell r="AJ45">
            <v>0</v>
          </cell>
          <cell r="AK45">
            <v>2378873.2000000002</v>
          </cell>
        </row>
        <row r="46">
          <cell r="H46">
            <v>214</v>
          </cell>
          <cell r="I46" t="str">
            <v>Незавершенное производство</v>
          </cell>
          <cell r="J46">
            <v>90117.91</v>
          </cell>
          <cell r="K46">
            <v>0</v>
          </cell>
          <cell r="L46">
            <v>0</v>
          </cell>
          <cell r="M46">
            <v>90117.91</v>
          </cell>
          <cell r="N46">
            <v>143638.29</v>
          </cell>
          <cell r="O46">
            <v>0</v>
          </cell>
          <cell r="P46">
            <v>0</v>
          </cell>
          <cell r="Q46">
            <v>143638.29</v>
          </cell>
          <cell r="R46">
            <v>107543.49</v>
          </cell>
          <cell r="S46">
            <v>0</v>
          </cell>
          <cell r="T46">
            <v>0</v>
          </cell>
          <cell r="U46">
            <v>107543.49</v>
          </cell>
          <cell r="V46">
            <v>173107.09</v>
          </cell>
          <cell r="W46">
            <v>0</v>
          </cell>
          <cell r="X46">
            <v>0</v>
          </cell>
          <cell r="Y46">
            <v>173107.09</v>
          </cell>
          <cell r="Z46">
            <v>119377.69</v>
          </cell>
          <cell r="AA46">
            <v>0</v>
          </cell>
          <cell r="AB46">
            <v>0</v>
          </cell>
          <cell r="AC46">
            <v>119377.69</v>
          </cell>
          <cell r="AD46">
            <v>97433.19</v>
          </cell>
          <cell r="AE46">
            <v>0</v>
          </cell>
          <cell r="AF46">
            <v>0</v>
          </cell>
          <cell r="AG46">
            <v>97433.19</v>
          </cell>
          <cell r="AH46">
            <v>86911.62</v>
          </cell>
          <cell r="AI46">
            <v>0</v>
          </cell>
          <cell r="AJ46">
            <v>0</v>
          </cell>
          <cell r="AK46">
            <v>86911.62</v>
          </cell>
        </row>
        <row r="47">
          <cell r="H47">
            <v>13101</v>
          </cell>
          <cell r="I47" t="str">
            <v>Производственные здания</v>
          </cell>
          <cell r="J47">
            <v>-21850039.170000002</v>
          </cell>
          <cell r="K47">
            <v>21850039</v>
          </cell>
          <cell r="L47">
            <v>29728136</v>
          </cell>
          <cell r="M47">
            <v>-29728136.170000002</v>
          </cell>
          <cell r="N47">
            <v>-3617350.45</v>
          </cell>
          <cell r="O47">
            <v>12126049.09</v>
          </cell>
          <cell r="P47">
            <v>40843701.010000005</v>
          </cell>
          <cell r="Q47">
            <v>-40213099.370000005</v>
          </cell>
          <cell r="R47">
            <v>-60700073.18</v>
          </cell>
          <cell r="S47">
            <v>57152049</v>
          </cell>
          <cell r="T47">
            <v>11067564</v>
          </cell>
          <cell r="U47">
            <v>-51211337.100000009</v>
          </cell>
          <cell r="V47">
            <v>-131451155</v>
          </cell>
          <cell r="W47">
            <v>70751082</v>
          </cell>
          <cell r="X47">
            <v>12568428</v>
          </cell>
          <cell r="Y47">
            <v>-63779764.920000017</v>
          </cell>
          <cell r="Z47">
            <v>-167695139.12</v>
          </cell>
          <cell r="AA47">
            <v>36243984.119999997</v>
          </cell>
          <cell r="AB47">
            <v>6672786.4199999999</v>
          </cell>
          <cell r="AC47">
            <v>-70452551.340000018</v>
          </cell>
          <cell r="AD47">
            <v>-208282369.65000001</v>
          </cell>
          <cell r="AE47">
            <v>77716662</v>
          </cell>
          <cell r="AF47">
            <v>13429039</v>
          </cell>
          <cell r="AG47">
            <v>-76323356.569999993</v>
          </cell>
          <cell r="AH47">
            <v>-253029075.99000001</v>
          </cell>
          <cell r="AI47">
            <v>44746706.340000004</v>
          </cell>
          <cell r="AJ47">
            <v>6985882.5299999993</v>
          </cell>
          <cell r="AK47">
            <v>-83309239.100000024</v>
          </cell>
        </row>
        <row r="48">
          <cell r="H48">
            <v>13102</v>
          </cell>
          <cell r="I48" t="str">
            <v>Непроизводственные здания</v>
          </cell>
          <cell r="J48">
            <v>-20398.12</v>
          </cell>
          <cell r="K48">
            <v>20398</v>
          </cell>
          <cell r="L48">
            <v>0</v>
          </cell>
          <cell r="M48">
            <v>-0.11999999999898137</v>
          </cell>
          <cell r="N48">
            <v>-40078.35</v>
          </cell>
          <cell r="O48">
            <v>44117</v>
          </cell>
          <cell r="P48">
            <v>24437</v>
          </cell>
          <cell r="Q48">
            <v>-0.34999999999854481</v>
          </cell>
          <cell r="R48">
            <v>-521017.23</v>
          </cell>
          <cell r="S48">
            <v>480939</v>
          </cell>
          <cell r="T48">
            <v>0</v>
          </cell>
          <cell r="U48">
            <v>-0.22999999998137355</v>
          </cell>
          <cell r="V48">
            <v>-1001956.11</v>
          </cell>
          <cell r="W48">
            <v>480939</v>
          </cell>
          <cell r="X48">
            <v>0</v>
          </cell>
          <cell r="Y48">
            <v>-0.10999999998603016</v>
          </cell>
          <cell r="Z48">
            <v>-1242425.49</v>
          </cell>
          <cell r="AA48">
            <v>240469.38</v>
          </cell>
          <cell r="AB48">
            <v>0</v>
          </cell>
          <cell r="AC48">
            <v>-0.10999999998603016</v>
          </cell>
          <cell r="AD48">
            <v>-1482894.99</v>
          </cell>
          <cell r="AE48">
            <v>480939</v>
          </cell>
          <cell r="AF48">
            <v>0</v>
          </cell>
          <cell r="AG48">
            <v>1.0000000009313226E-2</v>
          </cell>
          <cell r="AH48">
            <v>-1723364.37</v>
          </cell>
          <cell r="AI48">
            <v>240469.38</v>
          </cell>
          <cell r="AJ48">
            <v>0</v>
          </cell>
          <cell r="AK48">
            <v>9.9999998928979039E-3</v>
          </cell>
        </row>
        <row r="49">
          <cell r="H49">
            <v>13103</v>
          </cell>
          <cell r="I49" t="str">
            <v>Жилые здания</v>
          </cell>
          <cell r="J49">
            <v>-1203465.6399999999</v>
          </cell>
          <cell r="K49">
            <v>1203466</v>
          </cell>
          <cell r="L49">
            <v>0</v>
          </cell>
          <cell r="M49">
            <v>0.36000000010244548</v>
          </cell>
          <cell r="N49">
            <v>-1530950.83</v>
          </cell>
          <cell r="O49">
            <v>327485</v>
          </cell>
          <cell r="P49">
            <v>0</v>
          </cell>
          <cell r="Q49">
            <v>0.16999999992549419</v>
          </cell>
          <cell r="R49">
            <v>-2452487.17</v>
          </cell>
          <cell r="S49">
            <v>967936</v>
          </cell>
          <cell r="T49">
            <v>46400</v>
          </cell>
          <cell r="U49">
            <v>-0.16999999992549419</v>
          </cell>
          <cell r="V49">
            <v>-3875145.75</v>
          </cell>
          <cell r="W49">
            <v>1422659</v>
          </cell>
          <cell r="X49">
            <v>0</v>
          </cell>
          <cell r="Y49">
            <v>0.25</v>
          </cell>
          <cell r="Z49">
            <v>-4586475.09</v>
          </cell>
          <cell r="AA49">
            <v>711329.34</v>
          </cell>
          <cell r="AB49">
            <v>0</v>
          </cell>
          <cell r="AC49">
            <v>0.25000000011641532</v>
          </cell>
          <cell r="AD49">
            <v>-4841516.33</v>
          </cell>
          <cell r="AE49">
            <v>1422659</v>
          </cell>
          <cell r="AF49">
            <v>456288</v>
          </cell>
          <cell r="AG49">
            <v>0.66999999992549419</v>
          </cell>
          <cell r="AH49">
            <v>-5521487.8700000001</v>
          </cell>
          <cell r="AI49">
            <v>679971.54</v>
          </cell>
          <cell r="AJ49">
            <v>0</v>
          </cell>
          <cell r="AK49">
            <v>0.66999999992549419</v>
          </cell>
        </row>
        <row r="50">
          <cell r="H50">
            <v>13104</v>
          </cell>
          <cell r="I50" t="str">
            <v>Сооружения и конструкции</v>
          </cell>
          <cell r="J50">
            <v>-7405260.8700000001</v>
          </cell>
          <cell r="K50">
            <v>7405261</v>
          </cell>
          <cell r="L50">
            <v>0</v>
          </cell>
          <cell r="M50">
            <v>0.12999999988824129</v>
          </cell>
          <cell r="N50">
            <v>-1832848.35</v>
          </cell>
          <cell r="O50">
            <v>4471076</v>
          </cell>
          <cell r="P50">
            <v>10043489</v>
          </cell>
          <cell r="Q50">
            <v>-0.34999999962747097</v>
          </cell>
          <cell r="R50">
            <v>-24249025.039999999</v>
          </cell>
          <cell r="S50">
            <v>22416177</v>
          </cell>
          <cell r="T50">
            <v>0</v>
          </cell>
          <cell r="U50">
            <v>-3.9999999105930328E-2</v>
          </cell>
          <cell r="V50">
            <v>-46665201.729999997</v>
          </cell>
          <cell r="W50">
            <v>22416177</v>
          </cell>
          <cell r="X50">
            <v>0</v>
          </cell>
          <cell r="Y50">
            <v>0.27000000327825546</v>
          </cell>
          <cell r="Z50">
            <v>-57873290.229999997</v>
          </cell>
          <cell r="AA50">
            <v>11208088.5</v>
          </cell>
          <cell r="AB50">
            <v>0</v>
          </cell>
          <cell r="AC50">
            <v>0.27000000327825546</v>
          </cell>
          <cell r="AD50">
            <v>-69081500.730000004</v>
          </cell>
          <cell r="AE50">
            <v>22416299</v>
          </cell>
          <cell r="AF50">
            <v>2304099.4897777778</v>
          </cell>
          <cell r="AG50">
            <v>-2304099.219777782</v>
          </cell>
          <cell r="AH50">
            <v>-80290322.909999996</v>
          </cell>
          <cell r="AI50">
            <v>11208822.18</v>
          </cell>
          <cell r="AJ50">
            <v>0</v>
          </cell>
          <cell r="AK50">
            <v>-2304099.2197777741</v>
          </cell>
        </row>
        <row r="51">
          <cell r="H51">
            <v>13105</v>
          </cell>
          <cell r="I51" t="str">
            <v>Прочие здания и сооружени</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-43144.98</v>
          </cell>
          <cell r="AI51">
            <v>43144.98</v>
          </cell>
          <cell r="AJ51">
            <v>0</v>
          </cell>
          <cell r="AK51">
            <v>0</v>
          </cell>
        </row>
        <row r="52">
          <cell r="H52">
            <v>13201</v>
          </cell>
          <cell r="I52" t="str">
            <v>Передаточное оборудование</v>
          </cell>
          <cell r="J52">
            <v>-12328038.85</v>
          </cell>
          <cell r="K52">
            <v>12328039</v>
          </cell>
          <cell r="L52">
            <v>0</v>
          </cell>
          <cell r="M52">
            <v>0.15000000037252903</v>
          </cell>
          <cell r="N52">
            <v>-8167635.3099999996</v>
          </cell>
          <cell r="O52">
            <v>9516710</v>
          </cell>
          <cell r="P52">
            <v>13677114</v>
          </cell>
          <cell r="Q52">
            <v>-0.30999999865889549</v>
          </cell>
          <cell r="R52">
            <v>-88575101.560000002</v>
          </cell>
          <cell r="S52">
            <v>81026441</v>
          </cell>
          <cell r="T52">
            <v>0</v>
          </cell>
          <cell r="U52">
            <v>618974.43999999762</v>
          </cell>
          <cell r="V52">
            <v>-168982567.81</v>
          </cell>
          <cell r="W52">
            <v>80407466</v>
          </cell>
          <cell r="X52">
            <v>0</v>
          </cell>
          <cell r="Y52">
            <v>618974.18999999762</v>
          </cell>
          <cell r="Z52">
            <v>-209186301.06999999</v>
          </cell>
          <cell r="AA52">
            <v>40203733.259999998</v>
          </cell>
          <cell r="AB52">
            <v>0</v>
          </cell>
          <cell r="AC52">
            <v>618974.19000000507</v>
          </cell>
          <cell r="AD52">
            <v>-250624523.18000001</v>
          </cell>
          <cell r="AE52">
            <v>81461955</v>
          </cell>
          <cell r="AF52">
            <v>0</v>
          </cell>
          <cell r="AG52">
            <v>438973.81999999285</v>
          </cell>
          <cell r="AH52">
            <v>-292064996.95999998</v>
          </cell>
          <cell r="AI52">
            <v>41440473.780000001</v>
          </cell>
          <cell r="AJ52">
            <v>0</v>
          </cell>
          <cell r="AK52">
            <v>438973.82000002265</v>
          </cell>
        </row>
        <row r="53">
          <cell r="H53">
            <v>13202</v>
          </cell>
          <cell r="I53" t="str">
            <v>Крупное оборудование</v>
          </cell>
          <cell r="J53">
            <v>-67754011.219999999</v>
          </cell>
          <cell r="K53">
            <v>67754011</v>
          </cell>
          <cell r="L53">
            <v>0</v>
          </cell>
          <cell r="M53">
            <v>-0.2199999988079071</v>
          </cell>
          <cell r="N53">
            <v>-16600448.25</v>
          </cell>
          <cell r="O53">
            <v>28319465</v>
          </cell>
          <cell r="P53">
            <v>79570656</v>
          </cell>
          <cell r="Q53">
            <v>-97628.25</v>
          </cell>
          <cell r="R53">
            <v>-145254257.86000001</v>
          </cell>
          <cell r="S53">
            <v>129069486</v>
          </cell>
          <cell r="T53">
            <v>372372</v>
          </cell>
          <cell r="U53">
            <v>-54323.860000014305</v>
          </cell>
          <cell r="V53">
            <v>-274021611.52999997</v>
          </cell>
          <cell r="W53">
            <v>128747118</v>
          </cell>
          <cell r="X53">
            <v>1995</v>
          </cell>
          <cell r="Y53">
            <v>-76554.52999997139</v>
          </cell>
          <cell r="Z53">
            <v>-338406098.93000001</v>
          </cell>
          <cell r="AA53">
            <v>64384487.399999999</v>
          </cell>
          <cell r="AB53">
            <v>0</v>
          </cell>
          <cell r="AC53">
            <v>-76554.530000008643</v>
          </cell>
          <cell r="AD53">
            <v>-427017326.12</v>
          </cell>
          <cell r="AE53">
            <v>153088916</v>
          </cell>
          <cell r="AF53">
            <v>21306468.818333335</v>
          </cell>
          <cell r="AG53">
            <v>-21289821.93833334</v>
          </cell>
          <cell r="AH53">
            <v>-540701343.03999996</v>
          </cell>
          <cell r="AI53">
            <v>114164918.63</v>
          </cell>
          <cell r="AJ53">
            <v>480902</v>
          </cell>
          <cell r="AK53">
            <v>-21289822.228333294</v>
          </cell>
        </row>
        <row r="54">
          <cell r="H54">
            <v>13203</v>
          </cell>
          <cell r="I54" t="str">
            <v>Станки</v>
          </cell>
          <cell r="J54">
            <v>-1643369.69</v>
          </cell>
          <cell r="K54">
            <v>1643370</v>
          </cell>
          <cell r="L54">
            <v>0</v>
          </cell>
          <cell r="M54">
            <v>0.31000000005587935</v>
          </cell>
          <cell r="N54">
            <v>-2800204.4</v>
          </cell>
          <cell r="O54">
            <v>1176345</v>
          </cell>
          <cell r="P54">
            <v>19510</v>
          </cell>
          <cell r="Q54">
            <v>0.60000000009313226</v>
          </cell>
          <cell r="R54">
            <v>-5377535.4900000002</v>
          </cell>
          <cell r="S54">
            <v>2652292</v>
          </cell>
          <cell r="T54">
            <v>74961</v>
          </cell>
          <cell r="U54">
            <v>0.50999999977648258</v>
          </cell>
          <cell r="V54">
            <v>-8013036.5300000003</v>
          </cell>
          <cell r="W54">
            <v>2635501</v>
          </cell>
          <cell r="X54">
            <v>0</v>
          </cell>
          <cell r="Y54">
            <v>0.46999999973922968</v>
          </cell>
          <cell r="Z54">
            <v>-9323648.6600000001</v>
          </cell>
          <cell r="AA54">
            <v>1317750.42</v>
          </cell>
          <cell r="AB54">
            <v>7138.29</v>
          </cell>
          <cell r="AC54">
            <v>0.46999999977651896</v>
          </cell>
          <cell r="AD54">
            <v>-10039826.970000001</v>
          </cell>
          <cell r="AE54">
            <v>2633849</v>
          </cell>
          <cell r="AF54">
            <v>607058</v>
          </cell>
          <cell r="AG54">
            <v>1.0299999993294477</v>
          </cell>
          <cell r="AH54">
            <v>-9686542.3399999999</v>
          </cell>
          <cell r="AI54">
            <v>1200341.92</v>
          </cell>
          <cell r="AJ54">
            <v>1553627</v>
          </cell>
          <cell r="AK54">
            <v>0.58000000007450581</v>
          </cell>
        </row>
        <row r="55">
          <cell r="H55">
            <v>13204</v>
          </cell>
          <cell r="I55" t="str">
            <v>Компьютеры и измерительные приборы</v>
          </cell>
          <cell r="J55">
            <v>-7598153.1299999999</v>
          </cell>
          <cell r="K55">
            <v>7598153</v>
          </cell>
          <cell r="L55">
            <v>0</v>
          </cell>
          <cell r="M55">
            <v>-0.12999999988824129</v>
          </cell>
          <cell r="N55">
            <v>-10258943.48</v>
          </cell>
          <cell r="O55">
            <v>2661400</v>
          </cell>
          <cell r="P55">
            <v>610</v>
          </cell>
          <cell r="Q55">
            <v>-0.48000000044703484</v>
          </cell>
          <cell r="R55">
            <v>-10959347.42</v>
          </cell>
          <cell r="S55">
            <v>2802741</v>
          </cell>
          <cell r="T55">
            <v>2102337</v>
          </cell>
          <cell r="U55">
            <v>-0.41999999992549419</v>
          </cell>
          <cell r="V55">
            <v>-13375173.5</v>
          </cell>
          <cell r="W55">
            <v>2756307</v>
          </cell>
          <cell r="X55">
            <v>340481</v>
          </cell>
          <cell r="Y55">
            <v>-0.5</v>
          </cell>
          <cell r="Z55">
            <v>-13700261.029999999</v>
          </cell>
          <cell r="AA55">
            <v>1470825.85</v>
          </cell>
          <cell r="AB55">
            <v>1145738.82</v>
          </cell>
          <cell r="AC55">
            <v>-0.99999999930150807</v>
          </cell>
          <cell r="AD55">
            <v>-13950960.9</v>
          </cell>
          <cell r="AE55">
            <v>3267759</v>
          </cell>
          <cell r="AF55">
            <v>2691971</v>
          </cell>
          <cell r="AG55">
            <v>9.999999962747097E-2</v>
          </cell>
          <cell r="AH55">
            <v>-15613647.27</v>
          </cell>
          <cell r="AI55">
            <v>1742431.44</v>
          </cell>
          <cell r="AJ55">
            <v>0</v>
          </cell>
          <cell r="AK55">
            <v>79745.170000000391</v>
          </cell>
        </row>
        <row r="56">
          <cell r="H56">
            <v>13205</v>
          </cell>
          <cell r="I56" t="str">
            <v>Средства связи</v>
          </cell>
          <cell r="J56">
            <v>-7425336.8300000001</v>
          </cell>
          <cell r="K56">
            <v>7425337</v>
          </cell>
          <cell r="L56">
            <v>0</v>
          </cell>
          <cell r="M56">
            <v>0.16999999992549419</v>
          </cell>
          <cell r="N56">
            <v>-10708042.449999999</v>
          </cell>
          <cell r="O56">
            <v>3292506</v>
          </cell>
          <cell r="P56">
            <v>9801</v>
          </cell>
          <cell r="Q56">
            <v>-0.44999999925494194</v>
          </cell>
          <cell r="R56">
            <v>-13285477.609999999</v>
          </cell>
          <cell r="S56">
            <v>3550465</v>
          </cell>
          <cell r="T56">
            <v>973030</v>
          </cell>
          <cell r="U56">
            <v>-0.60999999940395355</v>
          </cell>
          <cell r="V56">
            <v>-16554462.970000001</v>
          </cell>
          <cell r="W56">
            <v>3541244</v>
          </cell>
          <cell r="X56">
            <v>272259</v>
          </cell>
          <cell r="Y56">
            <v>-0.97000000067055225</v>
          </cell>
          <cell r="Z56">
            <v>-18020079.23</v>
          </cell>
          <cell r="AA56">
            <v>1859519.44</v>
          </cell>
          <cell r="AB56">
            <v>393903.18</v>
          </cell>
          <cell r="AC56">
            <v>-0.97000000049592927</v>
          </cell>
          <cell r="AD56">
            <v>-19549868.550000001</v>
          </cell>
          <cell r="AE56">
            <v>3848935</v>
          </cell>
          <cell r="AF56">
            <v>853529</v>
          </cell>
          <cell r="AG56">
            <v>-0.55000000074505806</v>
          </cell>
          <cell r="AH56">
            <v>-21563561.050000001</v>
          </cell>
          <cell r="AI56">
            <v>2040055.53</v>
          </cell>
          <cell r="AJ56">
            <v>0</v>
          </cell>
          <cell r="AK56">
            <v>26362.479999999283</v>
          </cell>
        </row>
        <row r="57">
          <cell r="H57">
            <v>13206</v>
          </cell>
          <cell r="I57" t="str">
            <v>Тракторы,подвижные краны</v>
          </cell>
          <cell r="J57">
            <v>-52449715.950000003</v>
          </cell>
          <cell r="K57">
            <v>52449716</v>
          </cell>
          <cell r="L57">
            <v>0</v>
          </cell>
          <cell r="M57">
            <v>4.9999997019767761E-2</v>
          </cell>
          <cell r="N57">
            <v>-66936343.710000001</v>
          </cell>
          <cell r="O57">
            <v>16483933</v>
          </cell>
          <cell r="P57">
            <v>1997305</v>
          </cell>
          <cell r="Q57">
            <v>0.28999999910593033</v>
          </cell>
          <cell r="R57">
            <v>-70594158.140000001</v>
          </cell>
          <cell r="S57">
            <v>15991794</v>
          </cell>
          <cell r="T57">
            <v>12333979</v>
          </cell>
          <cell r="U57">
            <v>0.85999999940395355</v>
          </cell>
          <cell r="V57">
            <v>-84226086.75</v>
          </cell>
          <cell r="W57">
            <v>14472857</v>
          </cell>
          <cell r="X57">
            <v>840928</v>
          </cell>
          <cell r="Y57">
            <v>1.25</v>
          </cell>
          <cell r="Z57">
            <v>-91170404.079999998</v>
          </cell>
          <cell r="AA57">
            <v>7057487.3700000001</v>
          </cell>
          <cell r="AB57">
            <v>113170.04</v>
          </cell>
          <cell r="AC57">
            <v>1.2500000019063009</v>
          </cell>
          <cell r="AD57">
            <v>-98195026.719999999</v>
          </cell>
          <cell r="AE57">
            <v>14082110</v>
          </cell>
          <cell r="AF57">
            <v>113170</v>
          </cell>
          <cell r="AG57">
            <v>1.2800000011920929</v>
          </cell>
          <cell r="AH57">
            <v>-108298604.16</v>
          </cell>
          <cell r="AI57">
            <v>10103577.439999999</v>
          </cell>
          <cell r="AJ57">
            <v>0</v>
          </cell>
          <cell r="AK57">
            <v>1.280000003054738</v>
          </cell>
        </row>
        <row r="58">
          <cell r="H58">
            <v>13207</v>
          </cell>
          <cell r="I58" t="str">
            <v>Грузоподъемные механизмы</v>
          </cell>
          <cell r="J58">
            <v>-6753635.9400000004</v>
          </cell>
          <cell r="K58">
            <v>6753636</v>
          </cell>
          <cell r="L58">
            <v>0</v>
          </cell>
          <cell r="M58">
            <v>5.9999999590218067E-2</v>
          </cell>
          <cell r="N58">
            <v>-9415254.6300000008</v>
          </cell>
          <cell r="O58">
            <v>3220877</v>
          </cell>
          <cell r="P58">
            <v>559258</v>
          </cell>
          <cell r="Q58">
            <v>0.36999999918043613</v>
          </cell>
          <cell r="R58">
            <v>-19083639.920000002</v>
          </cell>
          <cell r="S58">
            <v>9700112.0399999991</v>
          </cell>
          <cell r="T58">
            <v>31727</v>
          </cell>
          <cell r="U58">
            <v>0.11999999731779099</v>
          </cell>
          <cell r="V58">
            <v>-28646651.280000001</v>
          </cell>
          <cell r="W58">
            <v>9611729</v>
          </cell>
          <cell r="X58">
            <v>48718</v>
          </cell>
          <cell r="Y58">
            <v>-0.24000000208616257</v>
          </cell>
          <cell r="Z58">
            <v>-33007715.59</v>
          </cell>
          <cell r="AA58">
            <v>4361064.3099999996</v>
          </cell>
          <cell r="AB58">
            <v>0</v>
          </cell>
          <cell r="AC58">
            <v>-0.24000000115483999</v>
          </cell>
          <cell r="AD58">
            <v>-37497900.170000002</v>
          </cell>
          <cell r="AE58">
            <v>8851249</v>
          </cell>
          <cell r="AF58">
            <v>0</v>
          </cell>
          <cell r="AG58">
            <v>-0.13000000268220901</v>
          </cell>
          <cell r="AH58">
            <v>-41443015.340000004</v>
          </cell>
          <cell r="AI58">
            <v>4362914.01</v>
          </cell>
          <cell r="AJ58">
            <v>417799</v>
          </cell>
          <cell r="AK58">
            <v>-0.29000000469386578</v>
          </cell>
        </row>
        <row r="59">
          <cell r="H59">
            <v>13208</v>
          </cell>
          <cell r="I59" t="str">
            <v>Прочие машины и оборудование</v>
          </cell>
          <cell r="J59">
            <v>-53412324.520000003</v>
          </cell>
          <cell r="K59">
            <v>88377325</v>
          </cell>
          <cell r="L59">
            <v>636034828</v>
          </cell>
          <cell r="M59">
            <v>-601069827.51999998</v>
          </cell>
          <cell r="N59">
            <v>-64322441.020000003</v>
          </cell>
          <cell r="O59">
            <v>50585385</v>
          </cell>
          <cell r="P59">
            <v>255451089</v>
          </cell>
          <cell r="Q59">
            <v>-816845648.01999998</v>
          </cell>
          <cell r="R59">
            <v>-68006408.909999996</v>
          </cell>
          <cell r="S59">
            <v>99215624</v>
          </cell>
          <cell r="T59">
            <v>297794064</v>
          </cell>
          <cell r="U59">
            <v>-1019108055.91</v>
          </cell>
          <cell r="V59">
            <v>-79465346.530000001</v>
          </cell>
          <cell r="W59">
            <v>56681060</v>
          </cell>
          <cell r="X59">
            <v>305889720</v>
          </cell>
          <cell r="Y59">
            <v>-1279775653.53</v>
          </cell>
          <cell r="Z59">
            <v>-84858868.5</v>
          </cell>
          <cell r="AA59">
            <v>27432127.219999999</v>
          </cell>
          <cell r="AB59">
            <v>176207065.60999998</v>
          </cell>
          <cell r="AC59">
            <v>-1433944113.8899999</v>
          </cell>
          <cell r="AD59">
            <v>-88496515.219999999</v>
          </cell>
          <cell r="AE59">
            <v>59345524</v>
          </cell>
          <cell r="AF59">
            <v>411352003</v>
          </cell>
          <cell r="AG59">
            <v>-1640813301.22</v>
          </cell>
          <cell r="AH59">
            <v>-91119179.010000005</v>
          </cell>
          <cell r="AI59">
            <v>30911571.379999999</v>
          </cell>
          <cell r="AJ59">
            <v>260283932.09</v>
          </cell>
          <cell r="AK59">
            <v>-1872808325.7199998</v>
          </cell>
        </row>
        <row r="60">
          <cell r="H60">
            <v>13301</v>
          </cell>
          <cell r="I60" t="str">
            <v>Железнодорожный транспорт</v>
          </cell>
          <cell r="J60">
            <v>-123256</v>
          </cell>
          <cell r="K60">
            <v>123256</v>
          </cell>
          <cell r="L60">
            <v>0</v>
          </cell>
          <cell r="M60">
            <v>0</v>
          </cell>
          <cell r="N60">
            <v>-147910</v>
          </cell>
          <cell r="O60">
            <v>376625</v>
          </cell>
          <cell r="P60">
            <v>351971</v>
          </cell>
          <cell r="Q60">
            <v>0</v>
          </cell>
          <cell r="R60">
            <v>-1922830</v>
          </cell>
          <cell r="S60">
            <v>1774920</v>
          </cell>
          <cell r="T60">
            <v>0</v>
          </cell>
          <cell r="U60">
            <v>0</v>
          </cell>
          <cell r="V60">
            <v>-3697750</v>
          </cell>
          <cell r="W60">
            <v>1774920</v>
          </cell>
          <cell r="X60">
            <v>0</v>
          </cell>
          <cell r="Y60">
            <v>0</v>
          </cell>
          <cell r="Z60">
            <v>-4585210</v>
          </cell>
          <cell r="AA60">
            <v>887460</v>
          </cell>
          <cell r="AB60">
            <v>0</v>
          </cell>
          <cell r="AC60">
            <v>0</v>
          </cell>
          <cell r="AD60">
            <v>-5472670</v>
          </cell>
          <cell r="AE60">
            <v>1774920</v>
          </cell>
          <cell r="AF60">
            <v>0</v>
          </cell>
          <cell r="AG60">
            <v>0</v>
          </cell>
          <cell r="AH60">
            <v>-6360130</v>
          </cell>
          <cell r="AI60">
            <v>887460</v>
          </cell>
          <cell r="AJ60">
            <v>0</v>
          </cell>
          <cell r="AK60">
            <v>0</v>
          </cell>
        </row>
        <row r="61">
          <cell r="H61">
            <v>13302</v>
          </cell>
          <cell r="I61" t="str">
            <v>Грузовой транспорт</v>
          </cell>
          <cell r="J61">
            <v>-2841822.12</v>
          </cell>
          <cell r="K61">
            <v>2841822</v>
          </cell>
          <cell r="L61">
            <v>0</v>
          </cell>
          <cell r="M61">
            <v>-0.12000000011175871</v>
          </cell>
          <cell r="N61">
            <v>-3714357.54</v>
          </cell>
          <cell r="O61">
            <v>965554</v>
          </cell>
          <cell r="P61">
            <v>93019</v>
          </cell>
          <cell r="Q61">
            <v>-0.5400000000372529</v>
          </cell>
          <cell r="R61">
            <v>-5365620.09</v>
          </cell>
          <cell r="S61">
            <v>1725062</v>
          </cell>
          <cell r="T61">
            <v>73799</v>
          </cell>
          <cell r="U61">
            <v>-8.9999999850988388E-2</v>
          </cell>
          <cell r="V61">
            <v>-6993651.6500000004</v>
          </cell>
          <cell r="W61">
            <v>1659406</v>
          </cell>
          <cell r="X61">
            <v>31374</v>
          </cell>
          <cell r="Y61">
            <v>0.34999999962747097</v>
          </cell>
          <cell r="Z61">
            <v>-7288392.8700000001</v>
          </cell>
          <cell r="AA61">
            <v>799631.86</v>
          </cell>
          <cell r="AB61">
            <v>504891</v>
          </cell>
          <cell r="AC61">
            <v>-1.0000000125728548E-2</v>
          </cell>
          <cell r="AD61">
            <v>-7893302.1500000004</v>
          </cell>
          <cell r="AE61">
            <v>1404541</v>
          </cell>
          <cell r="AF61">
            <v>504891</v>
          </cell>
          <cell r="AG61">
            <v>-0.15000000037252903</v>
          </cell>
          <cell r="AH61">
            <v>-8198788.9699999997</v>
          </cell>
          <cell r="AI61">
            <v>392150.84</v>
          </cell>
          <cell r="AJ61">
            <v>86664</v>
          </cell>
          <cell r="AK61">
            <v>-0.12999999971361831</v>
          </cell>
        </row>
        <row r="62">
          <cell r="H62">
            <v>13303</v>
          </cell>
          <cell r="I62" t="str">
            <v>Легковые автомобили</v>
          </cell>
          <cell r="J62">
            <v>-7718711.2699999996</v>
          </cell>
          <cell r="K62">
            <v>7718711</v>
          </cell>
          <cell r="L62">
            <v>0</v>
          </cell>
          <cell r="M62">
            <v>-0.26999999955296516</v>
          </cell>
          <cell r="N62">
            <v>-10584616.960000001</v>
          </cell>
          <cell r="O62">
            <v>3497764</v>
          </cell>
          <cell r="P62">
            <v>631859</v>
          </cell>
          <cell r="Q62">
            <v>-0.96000000089406967</v>
          </cell>
          <cell r="R62">
            <v>-14210901.99</v>
          </cell>
          <cell r="S62">
            <v>3639543</v>
          </cell>
          <cell r="T62">
            <v>13258</v>
          </cell>
          <cell r="U62">
            <v>-0.99000000022351742</v>
          </cell>
          <cell r="V62">
            <v>-17838540.57</v>
          </cell>
          <cell r="W62">
            <v>3627639</v>
          </cell>
          <cell r="X62">
            <v>0</v>
          </cell>
          <cell r="Y62">
            <v>-0.57000000029802322</v>
          </cell>
          <cell r="Z62">
            <v>-14649176.25</v>
          </cell>
          <cell r="AA62">
            <v>1772045.95</v>
          </cell>
          <cell r="AB62">
            <v>5927296</v>
          </cell>
          <cell r="AC62">
            <v>-965886.29999999981</v>
          </cell>
          <cell r="AD62">
            <v>-15716204.52</v>
          </cell>
          <cell r="AE62">
            <v>3631562</v>
          </cell>
          <cell r="AF62">
            <v>5753898</v>
          </cell>
          <cell r="AG62">
            <v>-0.51999999955296516</v>
          </cell>
          <cell r="AH62">
            <v>-18787255.100000001</v>
          </cell>
          <cell r="AI62">
            <v>3071050.58</v>
          </cell>
          <cell r="AJ62">
            <v>0</v>
          </cell>
          <cell r="AK62">
            <v>-0.52000000141561031</v>
          </cell>
        </row>
        <row r="63">
          <cell r="H63">
            <v>13304</v>
          </cell>
          <cell r="I63" t="str">
            <v>Речной транспорт</v>
          </cell>
          <cell r="J63">
            <v>-25453.75</v>
          </cell>
          <cell r="K63">
            <v>25454</v>
          </cell>
          <cell r="L63">
            <v>0</v>
          </cell>
          <cell r="M63">
            <v>0.25</v>
          </cell>
          <cell r="N63">
            <v>-69364.75</v>
          </cell>
          <cell r="O63">
            <v>43911</v>
          </cell>
          <cell r="P63">
            <v>0</v>
          </cell>
          <cell r="Q63">
            <v>0.25</v>
          </cell>
          <cell r="R63">
            <v>-113275.75</v>
          </cell>
          <cell r="S63">
            <v>43911</v>
          </cell>
          <cell r="T63">
            <v>0</v>
          </cell>
          <cell r="U63">
            <v>0.25</v>
          </cell>
          <cell r="V63">
            <v>-157186.75</v>
          </cell>
          <cell r="W63">
            <v>43911</v>
          </cell>
          <cell r="X63">
            <v>0</v>
          </cell>
          <cell r="Y63">
            <v>0.25</v>
          </cell>
          <cell r="Z63">
            <v>-179142.25</v>
          </cell>
          <cell r="AA63">
            <v>21955.5</v>
          </cell>
          <cell r="AB63">
            <v>0</v>
          </cell>
          <cell r="AC63">
            <v>0.25</v>
          </cell>
          <cell r="AD63">
            <v>-201097.75</v>
          </cell>
          <cell r="AE63">
            <v>43911</v>
          </cell>
          <cell r="AF63">
            <v>0</v>
          </cell>
          <cell r="AG63">
            <v>0.25</v>
          </cell>
          <cell r="AH63">
            <v>-223053.25</v>
          </cell>
          <cell r="AI63">
            <v>21955.5</v>
          </cell>
          <cell r="AJ63">
            <v>0</v>
          </cell>
          <cell r="AK63">
            <v>0.25</v>
          </cell>
        </row>
        <row r="64">
          <cell r="H64">
            <v>13401</v>
          </cell>
          <cell r="I64" t="str">
            <v>Инструмент</v>
          </cell>
          <cell r="J64">
            <v>-18306808.649999999</v>
          </cell>
          <cell r="K64">
            <v>18306809</v>
          </cell>
          <cell r="L64">
            <v>0</v>
          </cell>
          <cell r="M64">
            <v>0.35000000149011612</v>
          </cell>
          <cell r="N64">
            <v>-21206439.289999999</v>
          </cell>
          <cell r="O64">
            <v>3069922</v>
          </cell>
          <cell r="P64">
            <v>170292</v>
          </cell>
          <cell r="Q64">
            <v>-0.28999999910593033</v>
          </cell>
          <cell r="R64">
            <v>-18269423.649999999</v>
          </cell>
          <cell r="S64">
            <v>3326073</v>
          </cell>
          <cell r="T64">
            <v>6263088</v>
          </cell>
          <cell r="U64">
            <v>0.35000000149011612</v>
          </cell>
          <cell r="V64">
            <v>-20338603.66</v>
          </cell>
          <cell r="W64">
            <v>2318240</v>
          </cell>
          <cell r="X64">
            <v>249061</v>
          </cell>
          <cell r="Y64">
            <v>-0.66000000014901161</v>
          </cell>
          <cell r="Z64">
            <v>-16639867.92</v>
          </cell>
          <cell r="AA64">
            <v>1089301.8999999999</v>
          </cell>
          <cell r="AB64">
            <v>4788037.6399999997</v>
          </cell>
          <cell r="AC64">
            <v>-0.65999999921768904</v>
          </cell>
          <cell r="AD64">
            <v>-17507648.989999998</v>
          </cell>
          <cell r="AE64">
            <v>2765533</v>
          </cell>
          <cell r="AF64">
            <v>5596488</v>
          </cell>
          <cell r="AG64">
            <v>-0.98999999836087227</v>
          </cell>
          <cell r="AH64">
            <v>-17262002.989999998</v>
          </cell>
          <cell r="AI64">
            <v>1486800.86</v>
          </cell>
          <cell r="AJ64">
            <v>1565711</v>
          </cell>
          <cell r="AK64">
            <v>166734.87000000174</v>
          </cell>
        </row>
        <row r="65">
          <cell r="H65">
            <v>13402</v>
          </cell>
          <cell r="I65" t="str">
            <v>Бытовая техника</v>
          </cell>
          <cell r="J65">
            <v>-828503.07</v>
          </cell>
          <cell r="K65">
            <v>828503.07</v>
          </cell>
          <cell r="L65">
            <v>0</v>
          </cell>
          <cell r="M65">
            <v>0</v>
          </cell>
          <cell r="N65">
            <v>-1125560.02</v>
          </cell>
          <cell r="O65">
            <v>291809</v>
          </cell>
          <cell r="P65">
            <v>6031</v>
          </cell>
          <cell r="Q65">
            <v>-11278.95000000007</v>
          </cell>
          <cell r="R65">
            <v>-1220316.28</v>
          </cell>
          <cell r="S65">
            <v>305657</v>
          </cell>
          <cell r="T65">
            <v>251940</v>
          </cell>
          <cell r="U65">
            <v>-52318.210000000079</v>
          </cell>
          <cell r="V65">
            <v>-1493581.81</v>
          </cell>
          <cell r="W65">
            <v>258386</v>
          </cell>
          <cell r="X65">
            <v>29581</v>
          </cell>
          <cell r="Y65">
            <v>-96778.740000000107</v>
          </cell>
          <cell r="Z65">
            <v>-1677472.4600000002</v>
          </cell>
          <cell r="AA65">
            <v>168428.75</v>
          </cell>
          <cell r="AB65">
            <v>5058.1000000000004</v>
          </cell>
          <cell r="AC65">
            <v>-117298.74000000025</v>
          </cell>
          <cell r="AD65">
            <v>-1804340.9200000002</v>
          </cell>
          <cell r="AE65">
            <v>373582</v>
          </cell>
          <cell r="AF65">
            <v>109863</v>
          </cell>
          <cell r="AG65">
            <v>-143818.85000000021</v>
          </cell>
          <cell r="AH65">
            <v>-2026540.2000000002</v>
          </cell>
          <cell r="AI65">
            <v>214686.62</v>
          </cell>
          <cell r="AJ65">
            <v>19428</v>
          </cell>
          <cell r="AK65">
            <v>-170759.51000000036</v>
          </cell>
        </row>
        <row r="66">
          <cell r="H66">
            <v>13403</v>
          </cell>
          <cell r="I66" t="str">
            <v>Мебель</v>
          </cell>
          <cell r="J66">
            <v>-8998140.6699999999</v>
          </cell>
          <cell r="K66">
            <v>8998141</v>
          </cell>
          <cell r="L66">
            <v>0</v>
          </cell>
          <cell r="M66">
            <v>0.33000000007450581</v>
          </cell>
          <cell r="N66">
            <v>-11478626.779999999</v>
          </cell>
          <cell r="O66">
            <v>2514156</v>
          </cell>
          <cell r="P66">
            <v>33670</v>
          </cell>
          <cell r="Q66">
            <v>0.22000000067055225</v>
          </cell>
          <cell r="R66">
            <v>-13472289.74</v>
          </cell>
          <cell r="S66">
            <v>2559882</v>
          </cell>
          <cell r="T66">
            <v>566219</v>
          </cell>
          <cell r="U66">
            <v>0.25999999977648258</v>
          </cell>
          <cell r="V66">
            <v>-15710236.73</v>
          </cell>
          <cell r="W66">
            <v>2454254</v>
          </cell>
          <cell r="X66">
            <v>216307</v>
          </cell>
          <cell r="Y66">
            <v>0.26999999955296516</v>
          </cell>
          <cell r="Z66">
            <v>-16930630.77</v>
          </cell>
          <cell r="AA66">
            <v>1220394.04</v>
          </cell>
          <cell r="AB66">
            <v>0</v>
          </cell>
          <cell r="AC66">
            <v>0.27000000048428774</v>
          </cell>
          <cell r="AD66">
            <v>-16935402.390000001</v>
          </cell>
          <cell r="AE66">
            <v>2447533</v>
          </cell>
          <cell r="AF66">
            <v>1222368</v>
          </cell>
          <cell r="AG66">
            <v>-0.39000000059604645</v>
          </cell>
          <cell r="AH66">
            <v>-18149585.809999999</v>
          </cell>
          <cell r="AI66">
            <v>1214183.42</v>
          </cell>
          <cell r="AJ66">
            <v>0</v>
          </cell>
          <cell r="AK66">
            <v>-0.3899999987334013</v>
          </cell>
        </row>
        <row r="67">
          <cell r="H67">
            <v>13405</v>
          </cell>
          <cell r="I67" t="str">
            <v xml:space="preserve">Прочие </v>
          </cell>
          <cell r="J67">
            <v>-869450.85</v>
          </cell>
          <cell r="K67">
            <v>869451</v>
          </cell>
          <cell r="L67">
            <v>40734001</v>
          </cell>
          <cell r="M67">
            <v>-40734000.850000001</v>
          </cell>
          <cell r="N67">
            <v>-1124860.43</v>
          </cell>
          <cell r="O67">
            <v>2680236</v>
          </cell>
          <cell r="P67">
            <v>11078983</v>
          </cell>
          <cell r="Q67">
            <v>-49388157.43</v>
          </cell>
          <cell r="R67">
            <v>-1309948.3799999999</v>
          </cell>
          <cell r="S67">
            <v>6846947</v>
          </cell>
          <cell r="T67">
            <v>11959987</v>
          </cell>
          <cell r="U67">
            <v>-54686285.380000003</v>
          </cell>
          <cell r="V67">
            <v>-1540875.66</v>
          </cell>
          <cell r="W67">
            <v>1386548</v>
          </cell>
          <cell r="X67">
            <v>8041342</v>
          </cell>
          <cell r="Y67">
            <v>-61572006.659999996</v>
          </cell>
          <cell r="Z67">
            <v>-1663285.92</v>
          </cell>
          <cell r="AA67">
            <v>9958050.2699999996</v>
          </cell>
          <cell r="AB67">
            <v>7097095.7000000002</v>
          </cell>
          <cell r="AC67">
            <v>-58833462.350000009</v>
          </cell>
          <cell r="AD67">
            <v>-1183396.1399999999</v>
          </cell>
          <cell r="AE67">
            <v>11787842</v>
          </cell>
          <cell r="AF67">
            <v>10041842</v>
          </cell>
          <cell r="AG67">
            <v>-59468527.140000001</v>
          </cell>
          <cell r="AH67">
            <v>-1209504.1200000001</v>
          </cell>
          <cell r="AI67">
            <v>1723745.8</v>
          </cell>
          <cell r="AJ67">
            <v>7953804</v>
          </cell>
          <cell r="AK67">
            <v>-65724693.32</v>
          </cell>
        </row>
        <row r="68">
          <cell r="H68">
            <v>13406</v>
          </cell>
          <cell r="I68" t="str">
            <v>ARO accumulated amortization</v>
          </cell>
          <cell r="J68">
            <v>0</v>
          </cell>
          <cell r="K68">
            <v>0</v>
          </cell>
          <cell r="L68">
            <v>8657267.9140607659</v>
          </cell>
          <cell r="M68">
            <v>-8657267.9140607659</v>
          </cell>
          <cell r="N68">
            <v>0</v>
          </cell>
          <cell r="O68">
            <v>0</v>
          </cell>
          <cell r="P68">
            <v>8657267.9140607659</v>
          </cell>
          <cell r="Q68">
            <v>-17314535.828121532</v>
          </cell>
          <cell r="R68">
            <v>0</v>
          </cell>
          <cell r="S68">
            <v>0</v>
          </cell>
          <cell r="T68">
            <v>8657267.9140607659</v>
          </cell>
          <cell r="U68">
            <v>-25971803.742182299</v>
          </cell>
          <cell r="V68">
            <v>0</v>
          </cell>
          <cell r="W68">
            <v>0</v>
          </cell>
          <cell r="X68">
            <v>8657267.9140607659</v>
          </cell>
          <cell r="Y68">
            <v>-34629071.656243064</v>
          </cell>
          <cell r="Z68">
            <v>0</v>
          </cell>
          <cell r="AA68">
            <v>0</v>
          </cell>
          <cell r="AB68">
            <v>0</v>
          </cell>
          <cell r="AC68">
            <v>-34629071.656243064</v>
          </cell>
          <cell r="AD68">
            <v>0</v>
          </cell>
          <cell r="AE68">
            <v>0</v>
          </cell>
          <cell r="AF68">
            <v>8657267.9140607659</v>
          </cell>
          <cell r="AG68">
            <v>-43286339.570303828</v>
          </cell>
          <cell r="AH68">
            <v>0</v>
          </cell>
          <cell r="AI68">
            <v>0</v>
          </cell>
          <cell r="AJ68">
            <v>0</v>
          </cell>
          <cell r="AK68">
            <v>-43286339.570303828</v>
          </cell>
        </row>
        <row r="69">
          <cell r="H69">
            <v>2010101</v>
          </cell>
          <cell r="I69" t="str">
            <v>Каустик. Сода</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row>
        <row r="70">
          <cell r="H70">
            <v>2010102</v>
          </cell>
          <cell r="I70" t="str">
            <v>Серная кислота</v>
          </cell>
          <cell r="J70">
            <v>341417.63</v>
          </cell>
          <cell r="K70">
            <v>0</v>
          </cell>
          <cell r="L70">
            <v>0</v>
          </cell>
          <cell r="M70">
            <v>341417.63</v>
          </cell>
          <cell r="N70">
            <v>128256.43</v>
          </cell>
          <cell r="O70">
            <v>0</v>
          </cell>
          <cell r="P70">
            <v>0</v>
          </cell>
          <cell r="Q70">
            <v>128256.43</v>
          </cell>
          <cell r="R70">
            <v>180132.8</v>
          </cell>
          <cell r="S70">
            <v>0</v>
          </cell>
          <cell r="T70">
            <v>0</v>
          </cell>
          <cell r="U70">
            <v>180132.8</v>
          </cell>
          <cell r="V70">
            <v>265098.5</v>
          </cell>
          <cell r="W70">
            <v>0</v>
          </cell>
          <cell r="X70">
            <v>0</v>
          </cell>
          <cell r="Y70">
            <v>265098.5</v>
          </cell>
          <cell r="Z70">
            <v>111590.72</v>
          </cell>
          <cell r="AA70">
            <v>0</v>
          </cell>
          <cell r="AB70">
            <v>0</v>
          </cell>
          <cell r="AC70">
            <v>111590.72</v>
          </cell>
          <cell r="AD70">
            <v>345337.32</v>
          </cell>
          <cell r="AE70">
            <v>0</v>
          </cell>
          <cell r="AF70">
            <v>0</v>
          </cell>
          <cell r="AG70">
            <v>345337.32</v>
          </cell>
          <cell r="AH70">
            <v>593479</v>
          </cell>
          <cell r="AI70">
            <v>0</v>
          </cell>
          <cell r="AJ70">
            <v>0</v>
          </cell>
          <cell r="AK70">
            <v>593479</v>
          </cell>
        </row>
        <row r="71">
          <cell r="H71">
            <v>2010104</v>
          </cell>
          <cell r="I71" t="str">
            <v>Известь</v>
          </cell>
          <cell r="J71">
            <v>486789.24</v>
          </cell>
          <cell r="K71">
            <v>0</v>
          </cell>
          <cell r="L71">
            <v>0</v>
          </cell>
          <cell r="M71">
            <v>486789.24</v>
          </cell>
          <cell r="N71">
            <v>462116.94</v>
          </cell>
          <cell r="O71">
            <v>0</v>
          </cell>
          <cell r="P71">
            <v>0</v>
          </cell>
          <cell r="Q71">
            <v>462116.94</v>
          </cell>
          <cell r="R71">
            <v>667376.46</v>
          </cell>
          <cell r="S71">
            <v>0</v>
          </cell>
          <cell r="T71">
            <v>0</v>
          </cell>
          <cell r="U71">
            <v>667376.46</v>
          </cell>
          <cell r="V71">
            <v>237164.43</v>
          </cell>
          <cell r="W71">
            <v>0</v>
          </cell>
          <cell r="X71">
            <v>0</v>
          </cell>
          <cell r="Y71">
            <v>237164.43</v>
          </cell>
          <cell r="Z71">
            <v>474956.44</v>
          </cell>
          <cell r="AA71">
            <v>0</v>
          </cell>
          <cell r="AB71">
            <v>0</v>
          </cell>
          <cell r="AC71">
            <v>474956.44</v>
          </cell>
          <cell r="AD71">
            <v>722783.24</v>
          </cell>
          <cell r="AE71">
            <v>0</v>
          </cell>
          <cell r="AF71">
            <v>0</v>
          </cell>
          <cell r="AG71">
            <v>722783.24</v>
          </cell>
          <cell r="AH71">
            <v>219304.1</v>
          </cell>
          <cell r="AI71">
            <v>0</v>
          </cell>
          <cell r="AJ71">
            <v>0</v>
          </cell>
          <cell r="AK71">
            <v>219304.1</v>
          </cell>
        </row>
        <row r="72">
          <cell r="H72">
            <v>2010105</v>
          </cell>
          <cell r="I72" t="str">
            <v>Прочие Химикаты</v>
          </cell>
          <cell r="J72">
            <v>9384112.6300000008</v>
          </cell>
          <cell r="K72">
            <v>0</v>
          </cell>
          <cell r="L72">
            <v>0</v>
          </cell>
          <cell r="M72">
            <v>9384112.6300000008</v>
          </cell>
          <cell r="N72">
            <v>12843720.619999999</v>
          </cell>
          <cell r="O72">
            <v>0</v>
          </cell>
          <cell r="P72">
            <v>0</v>
          </cell>
          <cell r="Q72">
            <v>12843720.619999999</v>
          </cell>
          <cell r="R72">
            <v>9778290.3699999992</v>
          </cell>
          <cell r="S72">
            <v>0</v>
          </cell>
          <cell r="T72">
            <v>0</v>
          </cell>
          <cell r="U72">
            <v>9778290.3699999992</v>
          </cell>
          <cell r="V72">
            <v>6431141.4500000002</v>
          </cell>
          <cell r="W72">
            <v>0</v>
          </cell>
          <cell r="X72">
            <v>0</v>
          </cell>
          <cell r="Y72">
            <v>6431141.4500000002</v>
          </cell>
          <cell r="Z72">
            <v>9655082</v>
          </cell>
          <cell r="AA72">
            <v>0</v>
          </cell>
          <cell r="AB72">
            <v>0</v>
          </cell>
          <cell r="AC72">
            <v>9655082</v>
          </cell>
          <cell r="AD72">
            <v>6543949.9800000004</v>
          </cell>
          <cell r="AE72">
            <v>0</v>
          </cell>
          <cell r="AF72">
            <v>0</v>
          </cell>
          <cell r="AG72">
            <v>6543949.9800000004</v>
          </cell>
          <cell r="AH72">
            <v>24842793.670000002</v>
          </cell>
          <cell r="AI72">
            <v>0</v>
          </cell>
          <cell r="AJ72">
            <v>0</v>
          </cell>
          <cell r="AK72">
            <v>24842793.670000002</v>
          </cell>
        </row>
        <row r="73">
          <cell r="H73">
            <v>20102</v>
          </cell>
          <cell r="I73" t="str">
            <v>Строительные материалы</v>
          </cell>
          <cell r="J73">
            <v>30188945.920000002</v>
          </cell>
          <cell r="K73">
            <v>0</v>
          </cell>
          <cell r="L73">
            <v>0</v>
          </cell>
          <cell r="M73">
            <v>30188945.920000002</v>
          </cell>
          <cell r="N73">
            <v>29884050.07</v>
          </cell>
          <cell r="O73">
            <v>0</v>
          </cell>
          <cell r="P73">
            <v>0</v>
          </cell>
          <cell r="Q73">
            <v>29884050.07</v>
          </cell>
          <cell r="R73">
            <v>19410874.890000001</v>
          </cell>
          <cell r="S73">
            <v>0</v>
          </cell>
          <cell r="T73">
            <v>0</v>
          </cell>
          <cell r="U73">
            <v>19410874.890000001</v>
          </cell>
          <cell r="V73">
            <v>7806364.5199999996</v>
          </cell>
          <cell r="W73">
            <v>0</v>
          </cell>
          <cell r="X73">
            <v>0</v>
          </cell>
          <cell r="Y73">
            <v>7806364.5199999996</v>
          </cell>
          <cell r="Z73">
            <v>8923251.75</v>
          </cell>
          <cell r="AA73">
            <v>0</v>
          </cell>
          <cell r="AB73">
            <v>0</v>
          </cell>
          <cell r="AC73">
            <v>8923251.75</v>
          </cell>
          <cell r="AD73">
            <v>7590373.4400000004</v>
          </cell>
          <cell r="AE73">
            <v>0</v>
          </cell>
          <cell r="AF73">
            <v>0</v>
          </cell>
          <cell r="AG73">
            <v>7590373.4400000004</v>
          </cell>
          <cell r="AH73">
            <v>26984484.489999998</v>
          </cell>
          <cell r="AI73">
            <v>0</v>
          </cell>
          <cell r="AJ73">
            <v>0</v>
          </cell>
          <cell r="AK73">
            <v>26984484.489999998</v>
          </cell>
        </row>
        <row r="74">
          <cell r="H74">
            <v>20103</v>
          </cell>
          <cell r="I74" t="str">
            <v>Электроды</v>
          </cell>
          <cell r="J74">
            <v>18980425.32</v>
          </cell>
          <cell r="K74">
            <v>0</v>
          </cell>
          <cell r="L74">
            <v>0</v>
          </cell>
          <cell r="M74">
            <v>18980425.32</v>
          </cell>
          <cell r="N74">
            <v>23672777.170000002</v>
          </cell>
          <cell r="O74">
            <v>0</v>
          </cell>
          <cell r="P74">
            <v>0</v>
          </cell>
          <cell r="Q74">
            <v>23672777.170000002</v>
          </cell>
          <cell r="R74">
            <v>14456326.91</v>
          </cell>
          <cell r="S74">
            <v>0</v>
          </cell>
          <cell r="T74">
            <v>0</v>
          </cell>
          <cell r="U74">
            <v>14456326.91</v>
          </cell>
          <cell r="V74">
            <v>8291922.1399999997</v>
          </cell>
          <cell r="W74">
            <v>0</v>
          </cell>
          <cell r="X74">
            <v>0</v>
          </cell>
          <cell r="Y74">
            <v>8291922.1399999997</v>
          </cell>
          <cell r="Z74">
            <v>12094077.15</v>
          </cell>
          <cell r="AA74">
            <v>0</v>
          </cell>
          <cell r="AB74">
            <v>0</v>
          </cell>
          <cell r="AC74">
            <v>12094077.15</v>
          </cell>
          <cell r="AD74">
            <v>13250363.6</v>
          </cell>
          <cell r="AE74">
            <v>0</v>
          </cell>
          <cell r="AF74">
            <v>0</v>
          </cell>
          <cell r="AG74">
            <v>13250363.6</v>
          </cell>
          <cell r="AH74">
            <v>35368624.270000003</v>
          </cell>
          <cell r="AI74">
            <v>0</v>
          </cell>
          <cell r="AJ74">
            <v>0</v>
          </cell>
          <cell r="AK74">
            <v>35368624.270000003</v>
          </cell>
        </row>
        <row r="75">
          <cell r="H75">
            <v>20104</v>
          </cell>
          <cell r="I75" t="str">
            <v>Металлопрокат</v>
          </cell>
          <cell r="J75">
            <v>586914933.72000003</v>
          </cell>
          <cell r="K75">
            <v>0</v>
          </cell>
          <cell r="L75">
            <v>0</v>
          </cell>
          <cell r="M75">
            <v>586914933.72000003</v>
          </cell>
          <cell r="N75">
            <v>480541073.85000002</v>
          </cell>
          <cell r="O75">
            <v>0</v>
          </cell>
          <cell r="P75">
            <v>0</v>
          </cell>
          <cell r="Q75">
            <v>480541073.85000002</v>
          </cell>
          <cell r="R75">
            <v>407271723.88999999</v>
          </cell>
          <cell r="S75">
            <v>0</v>
          </cell>
          <cell r="T75">
            <v>0</v>
          </cell>
          <cell r="U75">
            <v>407271723.88999999</v>
          </cell>
          <cell r="V75">
            <v>230554015.36000001</v>
          </cell>
          <cell r="W75">
            <v>0</v>
          </cell>
          <cell r="X75">
            <v>0</v>
          </cell>
          <cell r="Y75">
            <v>230554015.36000001</v>
          </cell>
          <cell r="Z75">
            <v>245864088.22</v>
          </cell>
          <cell r="AA75">
            <v>0</v>
          </cell>
          <cell r="AB75">
            <v>0</v>
          </cell>
          <cell r="AC75">
            <v>245864088.22</v>
          </cell>
          <cell r="AD75">
            <v>199434151.68000001</v>
          </cell>
          <cell r="AE75">
            <v>0</v>
          </cell>
          <cell r="AF75">
            <v>0</v>
          </cell>
          <cell r="AG75">
            <v>199434151.68000001</v>
          </cell>
          <cell r="AH75">
            <v>339017189.87</v>
          </cell>
          <cell r="AI75">
            <v>0</v>
          </cell>
          <cell r="AJ75">
            <v>0</v>
          </cell>
          <cell r="AK75">
            <v>339017189.87</v>
          </cell>
        </row>
        <row r="76">
          <cell r="H76">
            <v>20105</v>
          </cell>
          <cell r="I76" t="str">
            <v>Кабель</v>
          </cell>
          <cell r="J76">
            <v>73568470.530000001</v>
          </cell>
          <cell r="K76">
            <v>0</v>
          </cell>
          <cell r="L76">
            <v>0</v>
          </cell>
          <cell r="M76">
            <v>73568470.530000001</v>
          </cell>
          <cell r="N76">
            <v>47081986.009999998</v>
          </cell>
          <cell r="O76">
            <v>0</v>
          </cell>
          <cell r="P76">
            <v>0</v>
          </cell>
          <cell r="Q76">
            <v>47081986.009999998</v>
          </cell>
          <cell r="R76">
            <v>28923276</v>
          </cell>
          <cell r="S76">
            <v>0</v>
          </cell>
          <cell r="T76">
            <v>0</v>
          </cell>
          <cell r="U76">
            <v>28923276</v>
          </cell>
          <cell r="V76">
            <v>51344277.68</v>
          </cell>
          <cell r="W76">
            <v>0</v>
          </cell>
          <cell r="X76">
            <v>0</v>
          </cell>
          <cell r="Y76">
            <v>51344277.68</v>
          </cell>
          <cell r="Z76">
            <v>28496820.899999999</v>
          </cell>
          <cell r="AA76">
            <v>0</v>
          </cell>
          <cell r="AB76">
            <v>0</v>
          </cell>
          <cell r="AC76">
            <v>28496820.899999999</v>
          </cell>
          <cell r="AD76">
            <v>27242948.48</v>
          </cell>
          <cell r="AE76">
            <v>0</v>
          </cell>
          <cell r="AF76">
            <v>0</v>
          </cell>
          <cell r="AG76">
            <v>27242948.48</v>
          </cell>
          <cell r="AH76">
            <v>28521425.420000002</v>
          </cell>
          <cell r="AI76">
            <v>0</v>
          </cell>
          <cell r="AJ76">
            <v>0</v>
          </cell>
          <cell r="AK76">
            <v>28521425.420000002</v>
          </cell>
        </row>
        <row r="77">
          <cell r="H77">
            <v>20106</v>
          </cell>
          <cell r="I77" t="str">
            <v>Обмуровочные материалы</v>
          </cell>
          <cell r="J77">
            <v>10376319.310000001</v>
          </cell>
          <cell r="K77">
            <v>0</v>
          </cell>
          <cell r="L77">
            <v>0</v>
          </cell>
          <cell r="M77">
            <v>10376319.310000001</v>
          </cell>
          <cell r="N77">
            <v>5683965.2599999998</v>
          </cell>
          <cell r="O77">
            <v>0</v>
          </cell>
          <cell r="P77">
            <v>0</v>
          </cell>
          <cell r="Q77">
            <v>5683965.2599999998</v>
          </cell>
          <cell r="R77">
            <v>4290503.43</v>
          </cell>
          <cell r="S77">
            <v>0</v>
          </cell>
          <cell r="T77">
            <v>0</v>
          </cell>
          <cell r="U77">
            <v>4290503.43</v>
          </cell>
          <cell r="V77">
            <v>3524338.58</v>
          </cell>
          <cell r="W77">
            <v>0</v>
          </cell>
          <cell r="X77">
            <v>0</v>
          </cell>
          <cell r="Y77">
            <v>3524338.58</v>
          </cell>
          <cell r="Z77">
            <v>7362915.3799999999</v>
          </cell>
          <cell r="AA77">
            <v>0</v>
          </cell>
          <cell r="AB77">
            <v>0</v>
          </cell>
          <cell r="AC77">
            <v>7362915.3799999999</v>
          </cell>
          <cell r="AD77">
            <v>4049582.02</v>
          </cell>
          <cell r="AE77">
            <v>0</v>
          </cell>
          <cell r="AF77">
            <v>0</v>
          </cell>
          <cell r="AG77">
            <v>4049582.02</v>
          </cell>
          <cell r="AH77">
            <v>17561110.010000002</v>
          </cell>
          <cell r="AI77">
            <v>0</v>
          </cell>
          <cell r="AJ77">
            <v>0</v>
          </cell>
          <cell r="AK77">
            <v>17561110.010000002</v>
          </cell>
        </row>
        <row r="78">
          <cell r="H78">
            <v>20107</v>
          </cell>
          <cell r="I78" t="str">
            <v xml:space="preserve">Прочие </v>
          </cell>
          <cell r="J78">
            <v>47798700.909999996</v>
          </cell>
          <cell r="K78">
            <v>0</v>
          </cell>
          <cell r="L78">
            <v>0</v>
          </cell>
          <cell r="M78">
            <v>47798700.909999996</v>
          </cell>
          <cell r="N78">
            <v>37269277.710000001</v>
          </cell>
          <cell r="O78">
            <v>0</v>
          </cell>
          <cell r="P78">
            <v>0</v>
          </cell>
          <cell r="Q78">
            <v>37269277.710000001</v>
          </cell>
          <cell r="R78">
            <v>31109919.02</v>
          </cell>
          <cell r="S78">
            <v>0</v>
          </cell>
          <cell r="T78">
            <v>0</v>
          </cell>
          <cell r="U78">
            <v>31109919.02</v>
          </cell>
          <cell r="V78">
            <v>16821778.77</v>
          </cell>
          <cell r="W78">
            <v>0</v>
          </cell>
          <cell r="X78">
            <v>0</v>
          </cell>
          <cell r="Y78">
            <v>16821778.77</v>
          </cell>
          <cell r="Z78">
            <v>22459278.07</v>
          </cell>
          <cell r="AA78">
            <v>0</v>
          </cell>
          <cell r="AB78">
            <v>0</v>
          </cell>
          <cell r="AC78">
            <v>22459278.07</v>
          </cell>
          <cell r="AD78">
            <v>23272876.5</v>
          </cell>
          <cell r="AE78">
            <v>0</v>
          </cell>
          <cell r="AF78">
            <v>0</v>
          </cell>
          <cell r="AG78">
            <v>23272876.5</v>
          </cell>
          <cell r="AH78">
            <v>35321525.060000002</v>
          </cell>
          <cell r="AI78">
            <v>0</v>
          </cell>
          <cell r="AJ78">
            <v>0</v>
          </cell>
          <cell r="AK78">
            <v>35321525.060000002</v>
          </cell>
        </row>
        <row r="79">
          <cell r="H79">
            <v>20301</v>
          </cell>
          <cell r="I79" t="str">
            <v>Дизтопливо</v>
          </cell>
          <cell r="J79">
            <v>4313541.7</v>
          </cell>
          <cell r="K79">
            <v>0</v>
          </cell>
          <cell r="L79">
            <v>0</v>
          </cell>
          <cell r="M79">
            <v>4313541.7</v>
          </cell>
          <cell r="N79">
            <v>1731693.88</v>
          </cell>
          <cell r="O79">
            <v>0</v>
          </cell>
          <cell r="P79">
            <v>0</v>
          </cell>
          <cell r="Q79">
            <v>1731693.88</v>
          </cell>
          <cell r="R79">
            <v>1678418.73</v>
          </cell>
          <cell r="S79">
            <v>0</v>
          </cell>
          <cell r="T79">
            <v>0</v>
          </cell>
          <cell r="U79">
            <v>1678418.73</v>
          </cell>
          <cell r="V79">
            <v>798232.05</v>
          </cell>
          <cell r="W79">
            <v>0</v>
          </cell>
          <cell r="X79">
            <v>0</v>
          </cell>
          <cell r="Y79">
            <v>798232.05</v>
          </cell>
          <cell r="Z79">
            <v>1215293.28</v>
          </cell>
          <cell r="AA79">
            <v>0</v>
          </cell>
          <cell r="AB79">
            <v>0</v>
          </cell>
          <cell r="AC79">
            <v>1215293.28</v>
          </cell>
          <cell r="AD79">
            <v>5002188.7699999996</v>
          </cell>
          <cell r="AE79">
            <v>0</v>
          </cell>
          <cell r="AF79">
            <v>0</v>
          </cell>
          <cell r="AG79">
            <v>5002188.7699999996</v>
          </cell>
          <cell r="AH79">
            <v>6958161.29</v>
          </cell>
          <cell r="AI79">
            <v>0</v>
          </cell>
          <cell r="AJ79">
            <v>0</v>
          </cell>
          <cell r="AK79">
            <v>6958161.29</v>
          </cell>
        </row>
        <row r="80">
          <cell r="H80">
            <v>20302</v>
          </cell>
          <cell r="I80" t="str">
            <v>Уголь</v>
          </cell>
          <cell r="J80">
            <v>242333915.30000001</v>
          </cell>
          <cell r="K80">
            <v>0</v>
          </cell>
          <cell r="L80">
            <v>0</v>
          </cell>
          <cell r="M80">
            <v>242333915.30000001</v>
          </cell>
          <cell r="N80">
            <v>380845748.06</v>
          </cell>
          <cell r="O80">
            <v>0</v>
          </cell>
          <cell r="P80">
            <v>0</v>
          </cell>
          <cell r="Q80">
            <v>380845748.06</v>
          </cell>
          <cell r="R80">
            <v>260567725.43000001</v>
          </cell>
          <cell r="S80">
            <v>0</v>
          </cell>
          <cell r="T80">
            <v>0</v>
          </cell>
          <cell r="U80">
            <v>260567725.43000001</v>
          </cell>
          <cell r="V80">
            <v>389242936.66000003</v>
          </cell>
          <cell r="W80">
            <v>0</v>
          </cell>
          <cell r="X80">
            <v>0</v>
          </cell>
          <cell r="Y80">
            <v>389242936.66000003</v>
          </cell>
          <cell r="Z80">
            <v>366449163.50999999</v>
          </cell>
          <cell r="AA80">
            <v>0</v>
          </cell>
          <cell r="AB80">
            <v>0</v>
          </cell>
          <cell r="AC80">
            <v>366449163.50999999</v>
          </cell>
          <cell r="AD80">
            <v>125763706.26000001</v>
          </cell>
          <cell r="AE80">
            <v>0</v>
          </cell>
          <cell r="AF80">
            <v>0</v>
          </cell>
          <cell r="AG80">
            <v>125763706.26000001</v>
          </cell>
          <cell r="AH80">
            <v>173205343.66</v>
          </cell>
          <cell r="AI80">
            <v>0</v>
          </cell>
          <cell r="AJ80">
            <v>0</v>
          </cell>
          <cell r="AK80">
            <v>173205343.66</v>
          </cell>
        </row>
        <row r="81">
          <cell r="H81">
            <v>20303</v>
          </cell>
          <cell r="I81" t="str">
            <v>Моторное масло</v>
          </cell>
          <cell r="J81">
            <v>1127218.1100000001</v>
          </cell>
          <cell r="K81">
            <v>0</v>
          </cell>
          <cell r="L81">
            <v>0</v>
          </cell>
          <cell r="M81">
            <v>1127218.1100000001</v>
          </cell>
          <cell r="N81">
            <v>5286336</v>
          </cell>
          <cell r="O81">
            <v>0</v>
          </cell>
          <cell r="P81">
            <v>0</v>
          </cell>
          <cell r="Q81">
            <v>5286336</v>
          </cell>
          <cell r="R81">
            <v>4906486.9400000004</v>
          </cell>
          <cell r="S81">
            <v>0</v>
          </cell>
          <cell r="T81">
            <v>0</v>
          </cell>
          <cell r="U81">
            <v>4906486.9400000004</v>
          </cell>
          <cell r="V81">
            <v>1537314.36</v>
          </cell>
          <cell r="W81">
            <v>0</v>
          </cell>
          <cell r="X81">
            <v>0</v>
          </cell>
          <cell r="Y81">
            <v>1537314.36</v>
          </cell>
          <cell r="Z81">
            <v>2279168.34</v>
          </cell>
          <cell r="AA81">
            <v>0</v>
          </cell>
          <cell r="AB81">
            <v>0</v>
          </cell>
          <cell r="AC81">
            <v>2279168.34</v>
          </cell>
          <cell r="AD81">
            <v>1570162.18</v>
          </cell>
          <cell r="AE81">
            <v>0</v>
          </cell>
          <cell r="AF81">
            <v>0</v>
          </cell>
          <cell r="AG81">
            <v>1570162.18</v>
          </cell>
          <cell r="AH81">
            <v>7988650.1900000004</v>
          </cell>
          <cell r="AI81">
            <v>0</v>
          </cell>
          <cell r="AJ81">
            <v>0</v>
          </cell>
          <cell r="AK81">
            <v>7988650.1900000004</v>
          </cell>
        </row>
        <row r="82">
          <cell r="H82">
            <v>20304</v>
          </cell>
          <cell r="I82" t="str">
            <v>ГСМ</v>
          </cell>
          <cell r="J82">
            <v>15007953.66</v>
          </cell>
          <cell r="K82">
            <v>0</v>
          </cell>
          <cell r="L82">
            <v>0</v>
          </cell>
          <cell r="M82">
            <v>15007953.66</v>
          </cell>
          <cell r="N82">
            <v>9869484.7300000004</v>
          </cell>
          <cell r="O82">
            <v>0</v>
          </cell>
          <cell r="P82">
            <v>0</v>
          </cell>
          <cell r="Q82">
            <v>9869484.7300000004</v>
          </cell>
          <cell r="R82">
            <v>5661476.3200000003</v>
          </cell>
          <cell r="S82">
            <v>0</v>
          </cell>
          <cell r="T82">
            <v>0</v>
          </cell>
          <cell r="U82">
            <v>5661476.3200000003</v>
          </cell>
          <cell r="V82">
            <v>1134891.24</v>
          </cell>
          <cell r="W82">
            <v>0</v>
          </cell>
          <cell r="X82">
            <v>0</v>
          </cell>
          <cell r="Y82">
            <v>1134891.24</v>
          </cell>
          <cell r="Z82">
            <v>615463.06999999995</v>
          </cell>
          <cell r="AA82">
            <v>0</v>
          </cell>
          <cell r="AB82">
            <v>0</v>
          </cell>
          <cell r="AC82">
            <v>615463.06999999995</v>
          </cell>
          <cell r="AD82">
            <v>2378672.54</v>
          </cell>
          <cell r="AE82">
            <v>0</v>
          </cell>
          <cell r="AF82">
            <v>0</v>
          </cell>
          <cell r="AG82">
            <v>2378672.54</v>
          </cell>
          <cell r="AH82">
            <v>2812345.46</v>
          </cell>
          <cell r="AI82">
            <v>0</v>
          </cell>
          <cell r="AJ82">
            <v>0</v>
          </cell>
          <cell r="AK82">
            <v>2812345.46</v>
          </cell>
        </row>
        <row r="83">
          <cell r="H83">
            <v>20305</v>
          </cell>
          <cell r="I83" t="str">
            <v>Мазут</v>
          </cell>
          <cell r="J83">
            <v>53583768.240000002</v>
          </cell>
          <cell r="K83">
            <v>0</v>
          </cell>
          <cell r="L83">
            <v>0</v>
          </cell>
          <cell r="M83">
            <v>53583768.240000002</v>
          </cell>
          <cell r="N83">
            <v>10806162.65</v>
          </cell>
          <cell r="O83">
            <v>0</v>
          </cell>
          <cell r="P83">
            <v>0</v>
          </cell>
          <cell r="Q83">
            <v>10806162.65</v>
          </cell>
          <cell r="R83">
            <v>17262370.809999999</v>
          </cell>
          <cell r="S83">
            <v>0</v>
          </cell>
          <cell r="T83">
            <v>0</v>
          </cell>
          <cell r="U83">
            <v>17262370.809999999</v>
          </cell>
          <cell r="V83">
            <v>64477247.909999996</v>
          </cell>
          <cell r="W83">
            <v>0</v>
          </cell>
          <cell r="X83">
            <v>0</v>
          </cell>
          <cell r="Y83">
            <v>64477247.909999996</v>
          </cell>
          <cell r="Z83">
            <v>37225710.979999997</v>
          </cell>
          <cell r="AA83">
            <v>0</v>
          </cell>
          <cell r="AB83">
            <v>0</v>
          </cell>
          <cell r="AC83">
            <v>37225710.979999997</v>
          </cell>
          <cell r="AD83">
            <v>55365323.689999998</v>
          </cell>
          <cell r="AE83">
            <v>0</v>
          </cell>
          <cell r="AF83">
            <v>0</v>
          </cell>
          <cell r="AG83">
            <v>55365323.689999998</v>
          </cell>
          <cell r="AH83">
            <v>139066719.19999999</v>
          </cell>
          <cell r="AI83">
            <v>0</v>
          </cell>
          <cell r="AJ83">
            <v>0</v>
          </cell>
          <cell r="AK83">
            <v>139066719.19999999</v>
          </cell>
        </row>
        <row r="84">
          <cell r="H84">
            <v>20306</v>
          </cell>
          <cell r="I84" t="str">
            <v>Смазочные масла</v>
          </cell>
          <cell r="J84">
            <v>16109517.6</v>
          </cell>
          <cell r="K84">
            <v>0</v>
          </cell>
          <cell r="L84">
            <v>0</v>
          </cell>
          <cell r="M84">
            <v>16109517.6</v>
          </cell>
          <cell r="N84">
            <v>24360973.899999999</v>
          </cell>
          <cell r="O84">
            <v>0</v>
          </cell>
          <cell r="P84">
            <v>0</v>
          </cell>
          <cell r="Q84">
            <v>24360973.899999999</v>
          </cell>
          <cell r="R84">
            <v>7247534.3700000001</v>
          </cell>
          <cell r="S84">
            <v>0</v>
          </cell>
          <cell r="T84">
            <v>0</v>
          </cell>
          <cell r="U84">
            <v>7247534.3700000001</v>
          </cell>
          <cell r="V84">
            <v>2607414.54</v>
          </cell>
          <cell r="W84">
            <v>0</v>
          </cell>
          <cell r="X84">
            <v>0</v>
          </cell>
          <cell r="Y84">
            <v>2607414.54</v>
          </cell>
          <cell r="Z84">
            <v>4592359.43</v>
          </cell>
          <cell r="AA84">
            <v>0</v>
          </cell>
          <cell r="AB84">
            <v>0</v>
          </cell>
          <cell r="AC84">
            <v>4592359.43</v>
          </cell>
          <cell r="AD84">
            <v>4910289.67</v>
          </cell>
          <cell r="AE84">
            <v>0</v>
          </cell>
          <cell r="AF84">
            <v>0</v>
          </cell>
          <cell r="AG84">
            <v>4910289.67</v>
          </cell>
          <cell r="AH84">
            <v>9186682.7599999998</v>
          </cell>
          <cell r="AI84">
            <v>0</v>
          </cell>
          <cell r="AJ84">
            <v>0</v>
          </cell>
          <cell r="AK84">
            <v>9186682.7599999998</v>
          </cell>
        </row>
        <row r="85">
          <cell r="H85">
            <v>20307</v>
          </cell>
          <cell r="I85" t="str">
            <v>Прочие</v>
          </cell>
          <cell r="J85">
            <v>627093.51</v>
          </cell>
          <cell r="K85">
            <v>0</v>
          </cell>
          <cell r="L85">
            <v>0</v>
          </cell>
          <cell r="M85">
            <v>627093.51</v>
          </cell>
          <cell r="N85">
            <v>701059.87</v>
          </cell>
          <cell r="O85">
            <v>0</v>
          </cell>
          <cell r="P85">
            <v>0</v>
          </cell>
          <cell r="Q85">
            <v>701059.87</v>
          </cell>
          <cell r="R85">
            <v>780599.27</v>
          </cell>
          <cell r="S85">
            <v>0</v>
          </cell>
          <cell r="T85">
            <v>0</v>
          </cell>
          <cell r="U85">
            <v>780599.27</v>
          </cell>
          <cell r="V85">
            <v>7499.99</v>
          </cell>
          <cell r="W85">
            <v>0</v>
          </cell>
          <cell r="X85">
            <v>0</v>
          </cell>
          <cell r="Y85">
            <v>7499.99</v>
          </cell>
          <cell r="Z85">
            <v>89571.39</v>
          </cell>
          <cell r="AA85">
            <v>0</v>
          </cell>
          <cell r="AB85">
            <v>0</v>
          </cell>
          <cell r="AC85">
            <v>89571.39</v>
          </cell>
          <cell r="AD85">
            <v>7499.99</v>
          </cell>
          <cell r="AE85">
            <v>0</v>
          </cell>
          <cell r="AF85">
            <v>0</v>
          </cell>
          <cell r="AG85">
            <v>7499.99</v>
          </cell>
          <cell r="AH85">
            <v>23604.99</v>
          </cell>
          <cell r="AI85">
            <v>0</v>
          </cell>
          <cell r="AJ85">
            <v>0</v>
          </cell>
          <cell r="AK85">
            <v>23604.99</v>
          </cell>
        </row>
        <row r="86">
          <cell r="H86">
            <v>20501</v>
          </cell>
          <cell r="I86" t="str">
            <v>Запасные части к турбинам</v>
          </cell>
          <cell r="J86">
            <v>20597617.949999999</v>
          </cell>
          <cell r="K86">
            <v>0</v>
          </cell>
          <cell r="L86">
            <v>0</v>
          </cell>
          <cell r="M86">
            <v>20597617.949999999</v>
          </cell>
          <cell r="N86">
            <v>35178367.619999997</v>
          </cell>
          <cell r="O86">
            <v>0</v>
          </cell>
          <cell r="P86">
            <v>0</v>
          </cell>
          <cell r="Q86">
            <v>35178367.619999997</v>
          </cell>
          <cell r="R86">
            <v>23836955.809999999</v>
          </cell>
          <cell r="S86">
            <v>0</v>
          </cell>
          <cell r="T86">
            <v>0</v>
          </cell>
          <cell r="U86">
            <v>23836955.809999999</v>
          </cell>
          <cell r="V86">
            <v>11012432.050000001</v>
          </cell>
          <cell r="W86">
            <v>0</v>
          </cell>
          <cell r="X86">
            <v>0</v>
          </cell>
          <cell r="Y86">
            <v>11012432.050000001</v>
          </cell>
          <cell r="Z86">
            <v>53041412.82</v>
          </cell>
          <cell r="AA86">
            <v>0</v>
          </cell>
          <cell r="AB86">
            <v>0</v>
          </cell>
          <cell r="AC86">
            <v>53041412.82</v>
          </cell>
          <cell r="AD86">
            <v>31099528.859999999</v>
          </cell>
          <cell r="AE86">
            <v>0</v>
          </cell>
          <cell r="AF86">
            <v>0</v>
          </cell>
          <cell r="AG86">
            <v>31099528.859999999</v>
          </cell>
          <cell r="AH86">
            <v>61234606.390000001</v>
          </cell>
          <cell r="AI86">
            <v>0</v>
          </cell>
          <cell r="AJ86">
            <v>0</v>
          </cell>
          <cell r="AK86">
            <v>61234606.390000001</v>
          </cell>
        </row>
        <row r="87">
          <cell r="H87">
            <v>20502</v>
          </cell>
          <cell r="I87" t="str">
            <v>Запасные части к котлам</v>
          </cell>
          <cell r="J87">
            <v>14995078.710000001</v>
          </cell>
          <cell r="K87">
            <v>0</v>
          </cell>
          <cell r="L87">
            <v>0</v>
          </cell>
          <cell r="M87">
            <v>14995078.710000001</v>
          </cell>
          <cell r="N87">
            <v>14752117.57</v>
          </cell>
          <cell r="O87">
            <v>0</v>
          </cell>
          <cell r="P87">
            <v>0</v>
          </cell>
          <cell r="Q87">
            <v>14752117.57</v>
          </cell>
          <cell r="R87">
            <v>12122065.5</v>
          </cell>
          <cell r="S87">
            <v>0</v>
          </cell>
          <cell r="T87">
            <v>0</v>
          </cell>
          <cell r="U87">
            <v>12122065.5</v>
          </cell>
          <cell r="V87">
            <v>8758125.1699999999</v>
          </cell>
          <cell r="W87">
            <v>0</v>
          </cell>
          <cell r="X87">
            <v>0</v>
          </cell>
          <cell r="Y87">
            <v>8758125.1699999999</v>
          </cell>
          <cell r="Z87">
            <v>10712821.91</v>
          </cell>
          <cell r="AA87">
            <v>0</v>
          </cell>
          <cell r="AB87">
            <v>0</v>
          </cell>
          <cell r="AC87">
            <v>10712821.91</v>
          </cell>
          <cell r="AD87">
            <v>11235933.33</v>
          </cell>
          <cell r="AE87">
            <v>0</v>
          </cell>
          <cell r="AF87">
            <v>0</v>
          </cell>
          <cell r="AG87">
            <v>11235933.33</v>
          </cell>
          <cell r="AH87">
            <v>46591220.310000002</v>
          </cell>
          <cell r="AI87">
            <v>0</v>
          </cell>
          <cell r="AJ87">
            <v>0</v>
          </cell>
          <cell r="AK87">
            <v>46591220.310000002</v>
          </cell>
        </row>
        <row r="88">
          <cell r="H88">
            <v>20503</v>
          </cell>
          <cell r="I88" t="str">
            <v>Запасные части к генераторам</v>
          </cell>
          <cell r="J88">
            <v>12862925</v>
          </cell>
          <cell r="K88">
            <v>0</v>
          </cell>
          <cell r="L88">
            <v>0</v>
          </cell>
          <cell r="M88">
            <v>12862925</v>
          </cell>
          <cell r="N88">
            <v>5504151.8600000003</v>
          </cell>
          <cell r="O88">
            <v>0</v>
          </cell>
          <cell r="P88">
            <v>0</v>
          </cell>
          <cell r="Q88">
            <v>5504151.8600000003</v>
          </cell>
          <cell r="R88">
            <v>3744454.16</v>
          </cell>
          <cell r="S88">
            <v>0</v>
          </cell>
          <cell r="T88">
            <v>0</v>
          </cell>
          <cell r="U88">
            <v>3744454.16</v>
          </cell>
          <cell r="V88">
            <v>1118581.6100000001</v>
          </cell>
          <cell r="W88">
            <v>0</v>
          </cell>
          <cell r="X88">
            <v>0</v>
          </cell>
          <cell r="Y88">
            <v>1118581.6100000001</v>
          </cell>
          <cell r="Z88">
            <v>1218512.05</v>
          </cell>
          <cell r="AA88">
            <v>0</v>
          </cell>
          <cell r="AB88">
            <v>0</v>
          </cell>
          <cell r="AC88">
            <v>1218512.05</v>
          </cell>
          <cell r="AD88">
            <v>589266.97</v>
          </cell>
          <cell r="AE88">
            <v>0</v>
          </cell>
          <cell r="AF88">
            <v>0</v>
          </cell>
          <cell r="AG88">
            <v>589266.97</v>
          </cell>
          <cell r="AH88">
            <v>589266.97</v>
          </cell>
          <cell r="AI88">
            <v>0</v>
          </cell>
          <cell r="AJ88">
            <v>0</v>
          </cell>
          <cell r="AK88">
            <v>589266.97</v>
          </cell>
        </row>
        <row r="89">
          <cell r="H89">
            <v>20504</v>
          </cell>
          <cell r="I89" t="str">
            <v xml:space="preserve">Запасные части к вспомог т </v>
          </cell>
          <cell r="J89">
            <v>12339530.859999999</v>
          </cell>
          <cell r="K89">
            <v>0</v>
          </cell>
          <cell r="L89">
            <v>0</v>
          </cell>
          <cell r="M89">
            <v>12339530.859999999</v>
          </cell>
          <cell r="N89">
            <v>13777549.49</v>
          </cell>
          <cell r="O89">
            <v>0</v>
          </cell>
          <cell r="P89">
            <v>0</v>
          </cell>
          <cell r="Q89">
            <v>13777549.49</v>
          </cell>
          <cell r="R89">
            <v>11907797.82</v>
          </cell>
          <cell r="S89">
            <v>0</v>
          </cell>
          <cell r="T89">
            <v>0</v>
          </cell>
          <cell r="U89">
            <v>11907797.82</v>
          </cell>
          <cell r="V89">
            <v>4460783.18</v>
          </cell>
          <cell r="W89">
            <v>0</v>
          </cell>
          <cell r="X89">
            <v>0</v>
          </cell>
          <cell r="Y89">
            <v>4460783.18</v>
          </cell>
          <cell r="Z89">
            <v>4696119.58</v>
          </cell>
          <cell r="AA89">
            <v>0</v>
          </cell>
          <cell r="AB89">
            <v>0</v>
          </cell>
          <cell r="AC89">
            <v>4696119.58</v>
          </cell>
          <cell r="AD89">
            <v>11570240.140000001</v>
          </cell>
          <cell r="AE89">
            <v>0</v>
          </cell>
          <cell r="AF89">
            <v>0</v>
          </cell>
          <cell r="AG89">
            <v>11570240.140000001</v>
          </cell>
          <cell r="AH89">
            <v>13590532.76</v>
          </cell>
          <cell r="AI89">
            <v>0</v>
          </cell>
          <cell r="AJ89">
            <v>0</v>
          </cell>
          <cell r="AK89">
            <v>13590532.76</v>
          </cell>
        </row>
        <row r="90">
          <cell r="H90">
            <v>20505</v>
          </cell>
          <cell r="I90" t="str">
            <v>Запасные части к вспомог к</v>
          </cell>
          <cell r="J90">
            <v>85736053.549999997</v>
          </cell>
          <cell r="K90">
            <v>0</v>
          </cell>
          <cell r="L90">
            <v>0</v>
          </cell>
          <cell r="M90">
            <v>85736053.549999997</v>
          </cell>
          <cell r="N90">
            <v>81089512.510000005</v>
          </cell>
          <cell r="O90">
            <v>0</v>
          </cell>
          <cell r="P90">
            <v>0</v>
          </cell>
          <cell r="Q90">
            <v>81089512.510000005</v>
          </cell>
          <cell r="R90">
            <v>63373015.140000001</v>
          </cell>
          <cell r="S90">
            <v>0</v>
          </cell>
          <cell r="T90">
            <v>0</v>
          </cell>
          <cell r="U90">
            <v>63373015.140000001</v>
          </cell>
          <cell r="V90">
            <v>58078627.939999998</v>
          </cell>
          <cell r="W90">
            <v>0</v>
          </cell>
          <cell r="X90">
            <v>0</v>
          </cell>
          <cell r="Y90">
            <v>58078627.939999998</v>
          </cell>
          <cell r="Z90">
            <v>86071055.790000007</v>
          </cell>
          <cell r="AA90">
            <v>0</v>
          </cell>
          <cell r="AB90">
            <v>0</v>
          </cell>
          <cell r="AC90">
            <v>86071055.790000007</v>
          </cell>
          <cell r="AD90">
            <v>65888194.579999998</v>
          </cell>
          <cell r="AE90">
            <v>0</v>
          </cell>
          <cell r="AF90">
            <v>0</v>
          </cell>
          <cell r="AG90">
            <v>65888194.579999998</v>
          </cell>
          <cell r="AH90">
            <v>182065823.69</v>
          </cell>
          <cell r="AI90">
            <v>0</v>
          </cell>
          <cell r="AJ90">
            <v>0</v>
          </cell>
          <cell r="AK90">
            <v>182065823.69</v>
          </cell>
        </row>
        <row r="91">
          <cell r="H91">
            <v>20506</v>
          </cell>
          <cell r="I91" t="str">
            <v>Запасные части к компьютерам</v>
          </cell>
          <cell r="J91">
            <v>3716680.59</v>
          </cell>
          <cell r="K91">
            <v>0</v>
          </cell>
          <cell r="L91">
            <v>0</v>
          </cell>
          <cell r="M91">
            <v>3716680.59</v>
          </cell>
          <cell r="N91">
            <v>3649103.84</v>
          </cell>
          <cell r="O91">
            <v>0</v>
          </cell>
          <cell r="P91">
            <v>0</v>
          </cell>
          <cell r="Q91">
            <v>3649103.84</v>
          </cell>
          <cell r="R91">
            <v>3224048.86</v>
          </cell>
          <cell r="S91">
            <v>0</v>
          </cell>
          <cell r="T91">
            <v>0</v>
          </cell>
          <cell r="U91">
            <v>3224048.86</v>
          </cell>
          <cell r="V91">
            <v>180433.79</v>
          </cell>
          <cell r="W91">
            <v>0</v>
          </cell>
          <cell r="X91">
            <v>0</v>
          </cell>
          <cell r="Y91">
            <v>180433.79</v>
          </cell>
          <cell r="Z91">
            <v>658428.05000000005</v>
          </cell>
          <cell r="AA91">
            <v>0</v>
          </cell>
          <cell r="AB91">
            <v>0</v>
          </cell>
          <cell r="AC91">
            <v>658428.05000000005</v>
          </cell>
          <cell r="AD91">
            <v>211155.97</v>
          </cell>
          <cell r="AE91">
            <v>0</v>
          </cell>
          <cell r="AF91">
            <v>0</v>
          </cell>
          <cell r="AG91">
            <v>211155.97</v>
          </cell>
          <cell r="AH91">
            <v>574197.12</v>
          </cell>
          <cell r="AI91">
            <v>0</v>
          </cell>
          <cell r="AJ91">
            <v>0</v>
          </cell>
          <cell r="AK91">
            <v>574197.12</v>
          </cell>
        </row>
        <row r="92">
          <cell r="H92">
            <v>20507</v>
          </cell>
          <cell r="I92" t="str">
            <v>Запчасти к транспортным средствам</v>
          </cell>
          <cell r="J92">
            <v>13778065.24</v>
          </cell>
          <cell r="K92">
            <v>0</v>
          </cell>
          <cell r="L92">
            <v>0</v>
          </cell>
          <cell r="M92">
            <v>13778065.24</v>
          </cell>
          <cell r="N92">
            <v>21263458.34</v>
          </cell>
          <cell r="O92">
            <v>0</v>
          </cell>
          <cell r="P92">
            <v>0</v>
          </cell>
          <cell r="Q92">
            <v>21263458.34</v>
          </cell>
          <cell r="R92">
            <v>13782023.57</v>
          </cell>
          <cell r="S92">
            <v>0</v>
          </cell>
          <cell r="T92">
            <v>0</v>
          </cell>
          <cell r="U92">
            <v>13782023.57</v>
          </cell>
          <cell r="V92">
            <v>-5022.93</v>
          </cell>
          <cell r="W92">
            <v>0</v>
          </cell>
          <cell r="X92">
            <v>0</v>
          </cell>
          <cell r="Y92">
            <v>-5022.93</v>
          </cell>
          <cell r="Z92">
            <v>3344436.78</v>
          </cell>
          <cell r="AA92">
            <v>0</v>
          </cell>
          <cell r="AB92">
            <v>0</v>
          </cell>
          <cell r="AC92">
            <v>3344436.78</v>
          </cell>
          <cell r="AD92">
            <v>441689.61</v>
          </cell>
          <cell r="AE92">
            <v>0</v>
          </cell>
          <cell r="AF92">
            <v>0</v>
          </cell>
          <cell r="AG92">
            <v>441689.61</v>
          </cell>
          <cell r="AH92">
            <v>2852379.38</v>
          </cell>
          <cell r="AI92">
            <v>0</v>
          </cell>
          <cell r="AJ92">
            <v>0</v>
          </cell>
          <cell r="AK92">
            <v>2852379.38</v>
          </cell>
        </row>
        <row r="93">
          <cell r="H93">
            <v>20508</v>
          </cell>
          <cell r="I93" t="str">
            <v>Запчасти к оборудованию т</v>
          </cell>
          <cell r="J93">
            <v>4185005.05</v>
          </cell>
          <cell r="K93">
            <v>0</v>
          </cell>
          <cell r="L93">
            <v>0</v>
          </cell>
          <cell r="M93">
            <v>4185005.05</v>
          </cell>
          <cell r="N93">
            <v>5940331.0800000001</v>
          </cell>
          <cell r="O93">
            <v>0</v>
          </cell>
          <cell r="P93">
            <v>0</v>
          </cell>
          <cell r="Q93">
            <v>5940331.0800000001</v>
          </cell>
          <cell r="R93">
            <v>5045271.78</v>
          </cell>
          <cell r="S93">
            <v>0</v>
          </cell>
          <cell r="T93">
            <v>0</v>
          </cell>
          <cell r="U93">
            <v>5045271.78</v>
          </cell>
          <cell r="V93">
            <v>573555.39</v>
          </cell>
          <cell r="W93">
            <v>0</v>
          </cell>
          <cell r="X93">
            <v>0</v>
          </cell>
          <cell r="Y93">
            <v>573555.39</v>
          </cell>
          <cell r="Z93">
            <v>1743966.21</v>
          </cell>
          <cell r="AA93">
            <v>0</v>
          </cell>
          <cell r="AB93">
            <v>0</v>
          </cell>
          <cell r="AC93">
            <v>1743966.21</v>
          </cell>
          <cell r="AD93">
            <v>15855030.699999999</v>
          </cell>
          <cell r="AE93">
            <v>0</v>
          </cell>
          <cell r="AF93">
            <v>0</v>
          </cell>
          <cell r="AG93">
            <v>15855030.699999999</v>
          </cell>
          <cell r="AH93">
            <v>35405948.270000003</v>
          </cell>
          <cell r="AI93">
            <v>0</v>
          </cell>
          <cell r="AJ93">
            <v>0</v>
          </cell>
          <cell r="AK93">
            <v>35405948.270000003</v>
          </cell>
        </row>
        <row r="94">
          <cell r="H94">
            <v>20509</v>
          </cell>
          <cell r="I94" t="str">
            <v>Прочие</v>
          </cell>
          <cell r="J94">
            <v>166015584.63999999</v>
          </cell>
          <cell r="K94">
            <v>0</v>
          </cell>
          <cell r="L94">
            <v>0</v>
          </cell>
          <cell r="M94">
            <v>166015584.63999999</v>
          </cell>
          <cell r="N94">
            <v>147278096.06</v>
          </cell>
          <cell r="O94">
            <v>0</v>
          </cell>
          <cell r="P94">
            <v>0</v>
          </cell>
          <cell r="Q94">
            <v>147278096.06</v>
          </cell>
          <cell r="R94">
            <v>108378515</v>
          </cell>
          <cell r="S94">
            <v>0</v>
          </cell>
          <cell r="T94">
            <v>0</v>
          </cell>
          <cell r="U94">
            <v>108378515</v>
          </cell>
          <cell r="V94">
            <v>61098728.219999999</v>
          </cell>
          <cell r="W94">
            <v>0</v>
          </cell>
          <cell r="X94">
            <v>0</v>
          </cell>
          <cell r="Y94">
            <v>61098728.219999999</v>
          </cell>
          <cell r="Z94">
            <v>82714535.349999994</v>
          </cell>
          <cell r="AA94">
            <v>0</v>
          </cell>
          <cell r="AB94">
            <v>0</v>
          </cell>
          <cell r="AC94">
            <v>82714535.349999994</v>
          </cell>
          <cell r="AD94">
            <v>69670811.159999996</v>
          </cell>
          <cell r="AE94">
            <v>0</v>
          </cell>
          <cell r="AF94">
            <v>0</v>
          </cell>
          <cell r="AG94">
            <v>69670811.159999996</v>
          </cell>
          <cell r="AH94">
            <v>72468801.120000005</v>
          </cell>
          <cell r="AI94">
            <v>0</v>
          </cell>
          <cell r="AJ94">
            <v>0</v>
          </cell>
          <cell r="AK94">
            <v>72468801.120000005</v>
          </cell>
        </row>
        <row r="95">
          <cell r="H95">
            <v>20601</v>
          </cell>
          <cell r="I95" t="str">
            <v>Спец одежда</v>
          </cell>
          <cell r="J95">
            <v>16145105.82</v>
          </cell>
          <cell r="K95">
            <v>0</v>
          </cell>
          <cell r="L95">
            <v>0</v>
          </cell>
          <cell r="M95">
            <v>16145105.82</v>
          </cell>
          <cell r="N95">
            <v>11274745.33</v>
          </cell>
          <cell r="O95">
            <v>0</v>
          </cell>
          <cell r="P95">
            <v>0</v>
          </cell>
          <cell r="Q95">
            <v>11274745.33</v>
          </cell>
          <cell r="R95">
            <v>7097561.1299999999</v>
          </cell>
          <cell r="S95">
            <v>0</v>
          </cell>
          <cell r="T95">
            <v>0</v>
          </cell>
          <cell r="U95">
            <v>7097561.1299999999</v>
          </cell>
          <cell r="V95">
            <v>5090481.68</v>
          </cell>
          <cell r="W95">
            <v>0</v>
          </cell>
          <cell r="X95">
            <v>0</v>
          </cell>
          <cell r="Y95">
            <v>5090481.68</v>
          </cell>
          <cell r="Z95">
            <v>4995309.1500000004</v>
          </cell>
          <cell r="AA95">
            <v>0</v>
          </cell>
          <cell r="AB95">
            <v>0</v>
          </cell>
          <cell r="AC95">
            <v>4995309.1500000004</v>
          </cell>
          <cell r="AD95">
            <v>7368315.0700000003</v>
          </cell>
          <cell r="AE95">
            <v>0</v>
          </cell>
          <cell r="AF95">
            <v>0</v>
          </cell>
          <cell r="AG95">
            <v>7368315.0700000003</v>
          </cell>
          <cell r="AH95">
            <v>11487316.880000001</v>
          </cell>
          <cell r="AI95">
            <v>0</v>
          </cell>
          <cell r="AJ95">
            <v>0</v>
          </cell>
          <cell r="AK95">
            <v>11487316.880000001</v>
          </cell>
        </row>
        <row r="96">
          <cell r="H96">
            <v>20602</v>
          </cell>
          <cell r="I96" t="str">
            <v>Инструменты</v>
          </cell>
          <cell r="J96">
            <v>109440833.95999999</v>
          </cell>
          <cell r="K96">
            <v>0</v>
          </cell>
          <cell r="L96">
            <v>0</v>
          </cell>
          <cell r="M96">
            <v>109440833.95999999</v>
          </cell>
          <cell r="N96">
            <v>95108440.140000001</v>
          </cell>
          <cell r="O96">
            <v>0</v>
          </cell>
          <cell r="P96">
            <v>0</v>
          </cell>
          <cell r="Q96">
            <v>95108440.140000001</v>
          </cell>
          <cell r="R96">
            <v>91119087.939999998</v>
          </cell>
          <cell r="S96">
            <v>0</v>
          </cell>
          <cell r="T96">
            <v>0</v>
          </cell>
          <cell r="U96">
            <v>91119087.939999998</v>
          </cell>
          <cell r="V96">
            <v>71700799.810000002</v>
          </cell>
          <cell r="W96">
            <v>0</v>
          </cell>
          <cell r="X96">
            <v>0</v>
          </cell>
          <cell r="Y96">
            <v>71700799.810000002</v>
          </cell>
          <cell r="Z96">
            <v>73940250.450000003</v>
          </cell>
          <cell r="AA96">
            <v>0</v>
          </cell>
          <cell r="AB96">
            <v>0</v>
          </cell>
          <cell r="AC96">
            <v>73940250.450000003</v>
          </cell>
          <cell r="AD96">
            <v>64858496.210000001</v>
          </cell>
          <cell r="AE96">
            <v>0</v>
          </cell>
          <cell r="AF96">
            <v>0</v>
          </cell>
          <cell r="AG96">
            <v>64858496.210000001</v>
          </cell>
          <cell r="AH96">
            <v>66762294.439999998</v>
          </cell>
          <cell r="AI96">
            <v>0</v>
          </cell>
          <cell r="AJ96">
            <v>0</v>
          </cell>
          <cell r="AK96">
            <v>66762294.439999998</v>
          </cell>
        </row>
        <row r="97">
          <cell r="H97">
            <v>20603</v>
          </cell>
          <cell r="I97" t="str">
            <v>Прочие</v>
          </cell>
          <cell r="J97">
            <v>14004383.109999999</v>
          </cell>
          <cell r="K97">
            <v>0</v>
          </cell>
          <cell r="L97">
            <v>0</v>
          </cell>
          <cell r="M97">
            <v>14004383.109999999</v>
          </cell>
          <cell r="N97">
            <v>16490565.939999999</v>
          </cell>
          <cell r="O97">
            <v>0</v>
          </cell>
          <cell r="P97">
            <v>0</v>
          </cell>
          <cell r="Q97">
            <v>16490565.939999999</v>
          </cell>
          <cell r="R97">
            <v>13605073.93</v>
          </cell>
          <cell r="S97">
            <v>0</v>
          </cell>
          <cell r="T97">
            <v>0</v>
          </cell>
          <cell r="U97">
            <v>13605073.93</v>
          </cell>
          <cell r="V97">
            <v>5787236.1699999999</v>
          </cell>
          <cell r="W97">
            <v>0</v>
          </cell>
          <cell r="X97">
            <v>0</v>
          </cell>
          <cell r="Y97">
            <v>5787236.1699999999</v>
          </cell>
          <cell r="Z97">
            <v>6605679.6600000001</v>
          </cell>
          <cell r="AA97">
            <v>0</v>
          </cell>
          <cell r="AB97">
            <v>0</v>
          </cell>
          <cell r="AC97">
            <v>6605679.6600000001</v>
          </cell>
          <cell r="AD97">
            <v>6415257.5700000003</v>
          </cell>
          <cell r="AE97">
            <v>0</v>
          </cell>
          <cell r="AF97">
            <v>0</v>
          </cell>
          <cell r="AG97">
            <v>6415257.5700000003</v>
          </cell>
          <cell r="AH97">
            <v>7984492.4699999997</v>
          </cell>
          <cell r="AI97">
            <v>0</v>
          </cell>
          <cell r="AJ97">
            <v>0</v>
          </cell>
          <cell r="AK97">
            <v>7984492.4699999997</v>
          </cell>
        </row>
        <row r="98">
          <cell r="H98">
            <v>222</v>
          </cell>
          <cell r="I98" t="str">
            <v>Закупленная продукция</v>
          </cell>
          <cell r="J98">
            <v>1249411.51</v>
          </cell>
          <cell r="K98">
            <v>0</v>
          </cell>
          <cell r="L98">
            <v>0</v>
          </cell>
          <cell r="M98">
            <v>1249411.51</v>
          </cell>
          <cell r="N98">
            <v>765616.83000000007</v>
          </cell>
          <cell r="O98">
            <v>0</v>
          </cell>
          <cell r="P98">
            <v>0</v>
          </cell>
          <cell r="Q98">
            <v>765616.83000000007</v>
          </cell>
          <cell r="R98">
            <v>391850.27</v>
          </cell>
          <cell r="S98">
            <v>0</v>
          </cell>
          <cell r="T98">
            <v>0</v>
          </cell>
          <cell r="U98">
            <v>391850.27</v>
          </cell>
          <cell r="V98">
            <v>234381.27</v>
          </cell>
          <cell r="W98">
            <v>0</v>
          </cell>
          <cell r="X98">
            <v>0</v>
          </cell>
          <cell r="Y98">
            <v>234381.27</v>
          </cell>
          <cell r="Z98">
            <v>58566.869999999995</v>
          </cell>
          <cell r="AA98">
            <v>0</v>
          </cell>
          <cell r="AB98">
            <v>0</v>
          </cell>
          <cell r="AC98">
            <v>58566.869999999995</v>
          </cell>
          <cell r="AD98">
            <v>329316.28999999998</v>
          </cell>
          <cell r="AE98">
            <v>0</v>
          </cell>
          <cell r="AF98">
            <v>0</v>
          </cell>
          <cell r="AG98">
            <v>329316.28999999998</v>
          </cell>
          <cell r="AH98">
            <v>21739.79</v>
          </cell>
          <cell r="AI98">
            <v>0</v>
          </cell>
          <cell r="AJ98">
            <v>0</v>
          </cell>
          <cell r="AK98">
            <v>21739.79</v>
          </cell>
        </row>
        <row r="99">
          <cell r="H99">
            <v>224</v>
          </cell>
          <cell r="I99" t="str">
            <v>Начисленный приход</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2003279.99</v>
          </cell>
          <cell r="AI99">
            <v>0</v>
          </cell>
          <cell r="AJ99">
            <v>0</v>
          </cell>
          <cell r="AK99">
            <v>2003279.99</v>
          </cell>
        </row>
        <row r="100">
          <cell r="H100">
            <v>22401</v>
          </cell>
          <cell r="I100" t="str">
            <v>Резерв на ТМЗ</v>
          </cell>
          <cell r="J100">
            <v>0</v>
          </cell>
          <cell r="K100">
            <v>0</v>
          </cell>
          <cell r="L100">
            <v>0</v>
          </cell>
          <cell r="M100">
            <v>0</v>
          </cell>
          <cell r="N100">
            <v>0</v>
          </cell>
          <cell r="O100">
            <v>0</v>
          </cell>
          <cell r="P100">
            <v>122326231.2073222</v>
          </cell>
          <cell r="Q100">
            <v>-122326231.2073222</v>
          </cell>
          <cell r="R100">
            <v>0</v>
          </cell>
          <cell r="S100">
            <v>0</v>
          </cell>
          <cell r="T100">
            <v>0</v>
          </cell>
          <cell r="U100">
            <v>-122326231.2073222</v>
          </cell>
          <cell r="V100">
            <v>0</v>
          </cell>
          <cell r="W100">
            <v>0</v>
          </cell>
          <cell r="X100">
            <v>0</v>
          </cell>
          <cell r="Y100">
            <v>-122326231.2073222</v>
          </cell>
          <cell r="Z100">
            <v>0</v>
          </cell>
          <cell r="AA100">
            <v>0</v>
          </cell>
          <cell r="AB100">
            <v>0</v>
          </cell>
          <cell r="AC100">
            <v>-122326231.2073222</v>
          </cell>
          <cell r="AD100">
            <v>0</v>
          </cell>
          <cell r="AE100">
            <v>0</v>
          </cell>
          <cell r="AF100">
            <v>0</v>
          </cell>
          <cell r="AG100">
            <v>-122326231.2073222</v>
          </cell>
          <cell r="AH100">
            <v>0</v>
          </cell>
          <cell r="AI100">
            <v>0</v>
          </cell>
          <cell r="AJ100">
            <v>0</v>
          </cell>
          <cell r="AK100">
            <v>-122326231.2073222</v>
          </cell>
        </row>
        <row r="101">
          <cell r="H101">
            <v>3010102</v>
          </cell>
          <cell r="I101" t="str">
            <v>Счета к получению с НДС</v>
          </cell>
          <cell r="J101">
            <v>1195055953.73</v>
          </cell>
          <cell r="K101">
            <v>0</v>
          </cell>
          <cell r="L101">
            <v>0</v>
          </cell>
          <cell r="M101">
            <v>1195055953.73</v>
          </cell>
          <cell r="N101">
            <v>1052633007.88</v>
          </cell>
          <cell r="O101">
            <v>0</v>
          </cell>
          <cell r="P101">
            <v>0</v>
          </cell>
          <cell r="Q101">
            <v>1052633007.88</v>
          </cell>
          <cell r="R101">
            <v>751459138.38</v>
          </cell>
          <cell r="S101">
            <v>0</v>
          </cell>
          <cell r="T101">
            <v>0</v>
          </cell>
          <cell r="U101">
            <v>751459138.38</v>
          </cell>
          <cell r="V101">
            <v>374047538.66000003</v>
          </cell>
          <cell r="W101">
            <v>0</v>
          </cell>
          <cell r="X101">
            <v>0</v>
          </cell>
          <cell r="Y101">
            <v>374047538.66000003</v>
          </cell>
          <cell r="Z101">
            <v>984347724.65999997</v>
          </cell>
          <cell r="AA101">
            <v>0</v>
          </cell>
          <cell r="AB101">
            <v>0</v>
          </cell>
          <cell r="AC101">
            <v>984347724.65999997</v>
          </cell>
          <cell r="AD101">
            <v>723173024.48000002</v>
          </cell>
          <cell r="AE101">
            <v>0</v>
          </cell>
          <cell r="AF101">
            <v>0</v>
          </cell>
          <cell r="AG101">
            <v>723173024.48000002</v>
          </cell>
          <cell r="AH101">
            <v>659648070.07000005</v>
          </cell>
          <cell r="AI101">
            <v>0</v>
          </cell>
          <cell r="AJ101">
            <v>0</v>
          </cell>
          <cell r="AK101">
            <v>659648070.07000005</v>
          </cell>
        </row>
        <row r="102">
          <cell r="H102">
            <v>30102</v>
          </cell>
          <cell r="I102" t="str">
            <v>За конденсат</v>
          </cell>
          <cell r="J102">
            <v>0</v>
          </cell>
          <cell r="K102">
            <v>0</v>
          </cell>
          <cell r="L102">
            <v>0</v>
          </cell>
          <cell r="M102">
            <v>0</v>
          </cell>
          <cell r="N102">
            <v>6533.02</v>
          </cell>
          <cell r="O102">
            <v>0</v>
          </cell>
          <cell r="P102">
            <v>0</v>
          </cell>
          <cell r="Q102">
            <v>6533.02</v>
          </cell>
          <cell r="R102">
            <v>54354.25</v>
          </cell>
          <cell r="S102">
            <v>0</v>
          </cell>
          <cell r="T102">
            <v>0</v>
          </cell>
          <cell r="U102">
            <v>54354.25</v>
          </cell>
          <cell r="V102">
            <v>9284.7800000000007</v>
          </cell>
          <cell r="W102">
            <v>0</v>
          </cell>
          <cell r="X102">
            <v>0</v>
          </cell>
          <cell r="Y102">
            <v>9284.7800000000007</v>
          </cell>
          <cell r="Z102">
            <v>0</v>
          </cell>
          <cell r="AA102">
            <v>0</v>
          </cell>
          <cell r="AB102">
            <v>0</v>
          </cell>
          <cell r="AC102">
            <v>0</v>
          </cell>
          <cell r="AD102">
            <v>0</v>
          </cell>
          <cell r="AE102">
            <v>0</v>
          </cell>
          <cell r="AF102">
            <v>0</v>
          </cell>
          <cell r="AG102">
            <v>0</v>
          </cell>
          <cell r="AH102">
            <v>0</v>
          </cell>
          <cell r="AI102">
            <v>0</v>
          </cell>
          <cell r="AJ102">
            <v>0</v>
          </cell>
          <cell r="AK102">
            <v>0</v>
          </cell>
        </row>
        <row r="103">
          <cell r="H103">
            <v>30103</v>
          </cell>
          <cell r="I103" t="str">
            <v>За отопление</v>
          </cell>
          <cell r="J103">
            <v>582512.69999999995</v>
          </cell>
          <cell r="K103">
            <v>0</v>
          </cell>
          <cell r="L103">
            <v>0</v>
          </cell>
          <cell r="M103">
            <v>582512.69999999995</v>
          </cell>
          <cell r="N103">
            <v>668429</v>
          </cell>
          <cell r="O103">
            <v>0</v>
          </cell>
          <cell r="P103">
            <v>0</v>
          </cell>
          <cell r="Q103">
            <v>668429</v>
          </cell>
          <cell r="R103">
            <v>1943312.13</v>
          </cell>
          <cell r="S103">
            <v>0</v>
          </cell>
          <cell r="T103">
            <v>0</v>
          </cell>
          <cell r="U103">
            <v>1943312.13</v>
          </cell>
          <cell r="V103">
            <v>462301.08</v>
          </cell>
          <cell r="W103">
            <v>0</v>
          </cell>
          <cell r="X103">
            <v>0</v>
          </cell>
          <cell r="Y103">
            <v>462301.08</v>
          </cell>
          <cell r="Z103">
            <v>1635.82</v>
          </cell>
          <cell r="AA103">
            <v>0</v>
          </cell>
          <cell r="AB103">
            <v>0</v>
          </cell>
          <cell r="AC103">
            <v>1635.82</v>
          </cell>
          <cell r="AD103">
            <v>1635.82</v>
          </cell>
          <cell r="AE103">
            <v>0</v>
          </cell>
          <cell r="AF103">
            <v>0</v>
          </cell>
          <cell r="AG103">
            <v>1635.82</v>
          </cell>
          <cell r="AH103">
            <v>1635.82</v>
          </cell>
          <cell r="AI103">
            <v>0</v>
          </cell>
          <cell r="AJ103">
            <v>0</v>
          </cell>
          <cell r="AK103">
            <v>1635.82</v>
          </cell>
        </row>
        <row r="104">
          <cell r="H104">
            <v>30104</v>
          </cell>
          <cell r="I104" t="str">
            <v>За питьевую воду</v>
          </cell>
          <cell r="J104">
            <v>393945.33</v>
          </cell>
          <cell r="K104">
            <v>0</v>
          </cell>
          <cell r="L104">
            <v>0</v>
          </cell>
          <cell r="M104">
            <v>393945.33</v>
          </cell>
          <cell r="N104">
            <v>145723.97</v>
          </cell>
          <cell r="O104">
            <v>0</v>
          </cell>
          <cell r="P104">
            <v>0</v>
          </cell>
          <cell r="Q104">
            <v>145723.97</v>
          </cell>
          <cell r="R104">
            <v>182833.57</v>
          </cell>
          <cell r="S104">
            <v>0</v>
          </cell>
          <cell r="T104">
            <v>0</v>
          </cell>
          <cell r="U104">
            <v>182833.57</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row>
        <row r="105">
          <cell r="H105">
            <v>30105</v>
          </cell>
          <cell r="I105" t="str">
            <v>За канализацию</v>
          </cell>
          <cell r="J105">
            <v>5672.64</v>
          </cell>
          <cell r="K105">
            <v>0</v>
          </cell>
          <cell r="L105">
            <v>0</v>
          </cell>
          <cell r="M105">
            <v>5672.64</v>
          </cell>
          <cell r="N105">
            <v>7624.18</v>
          </cell>
          <cell r="O105">
            <v>0</v>
          </cell>
          <cell r="P105">
            <v>0</v>
          </cell>
          <cell r="Q105">
            <v>7624.18</v>
          </cell>
          <cell r="R105">
            <v>66477.34</v>
          </cell>
          <cell r="S105">
            <v>0</v>
          </cell>
          <cell r="T105">
            <v>0</v>
          </cell>
          <cell r="U105">
            <v>66477.34</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6">
          <cell r="H106">
            <v>30107</v>
          </cell>
          <cell r="I106" t="str">
            <v>Прочие</v>
          </cell>
          <cell r="J106">
            <v>26381.9</v>
          </cell>
          <cell r="K106">
            <v>0</v>
          </cell>
          <cell r="L106">
            <v>0</v>
          </cell>
          <cell r="M106">
            <v>26381.9</v>
          </cell>
          <cell r="N106">
            <v>30000.02</v>
          </cell>
          <cell r="O106">
            <v>0</v>
          </cell>
          <cell r="P106">
            <v>0</v>
          </cell>
          <cell r="Q106">
            <v>30000.02</v>
          </cell>
          <cell r="R106">
            <v>160339618.96000001</v>
          </cell>
          <cell r="S106">
            <v>0</v>
          </cell>
          <cell r="T106">
            <v>0</v>
          </cell>
          <cell r="U106">
            <v>160339618.96000001</v>
          </cell>
          <cell r="V106">
            <v>1582775.45</v>
          </cell>
          <cell r="W106">
            <v>0</v>
          </cell>
          <cell r="X106">
            <v>0</v>
          </cell>
          <cell r="Y106">
            <v>1582775.45</v>
          </cell>
          <cell r="Z106">
            <v>403759.35999999999</v>
          </cell>
          <cell r="AA106">
            <v>0</v>
          </cell>
          <cell r="AB106">
            <v>0</v>
          </cell>
          <cell r="AC106">
            <v>403759.35999999999</v>
          </cell>
          <cell r="AD106">
            <v>420485.99</v>
          </cell>
          <cell r="AE106">
            <v>0</v>
          </cell>
          <cell r="AF106">
            <v>0</v>
          </cell>
          <cell r="AG106">
            <v>420485.99</v>
          </cell>
          <cell r="AH106">
            <v>3107988.1</v>
          </cell>
          <cell r="AI106">
            <v>0</v>
          </cell>
          <cell r="AJ106">
            <v>0</v>
          </cell>
          <cell r="AK106">
            <v>3107988.1</v>
          </cell>
        </row>
        <row r="107">
          <cell r="H107">
            <v>30108</v>
          </cell>
          <cell r="I107" t="str">
            <v xml:space="preserve">За реализацию о с </v>
          </cell>
          <cell r="J107">
            <v>1811964.8</v>
          </cell>
          <cell r="K107">
            <v>0</v>
          </cell>
          <cell r="L107">
            <v>0</v>
          </cell>
          <cell r="M107">
            <v>1811964.8</v>
          </cell>
          <cell r="N107">
            <v>656713</v>
          </cell>
          <cell r="O107">
            <v>0</v>
          </cell>
          <cell r="P107">
            <v>0</v>
          </cell>
          <cell r="Q107">
            <v>656713</v>
          </cell>
          <cell r="R107">
            <v>515977</v>
          </cell>
          <cell r="S107">
            <v>0</v>
          </cell>
          <cell r="T107">
            <v>0</v>
          </cell>
          <cell r="U107">
            <v>515977</v>
          </cell>
          <cell r="V107">
            <v>360793</v>
          </cell>
          <cell r="W107">
            <v>0</v>
          </cell>
          <cell r="X107">
            <v>0</v>
          </cell>
          <cell r="Y107">
            <v>360793</v>
          </cell>
          <cell r="Z107">
            <v>1090482</v>
          </cell>
          <cell r="AA107">
            <v>0</v>
          </cell>
          <cell r="AB107">
            <v>0</v>
          </cell>
          <cell r="AC107">
            <v>1090482</v>
          </cell>
          <cell r="AD107">
            <v>1200482</v>
          </cell>
          <cell r="AE107">
            <v>0</v>
          </cell>
          <cell r="AF107">
            <v>0</v>
          </cell>
          <cell r="AG107">
            <v>1200482</v>
          </cell>
          <cell r="AH107">
            <v>913982</v>
          </cell>
          <cell r="AI107">
            <v>0</v>
          </cell>
          <cell r="AJ107">
            <v>0</v>
          </cell>
          <cell r="AK107">
            <v>913982</v>
          </cell>
        </row>
        <row r="108">
          <cell r="H108">
            <v>311</v>
          </cell>
          <cell r="I108" t="str">
            <v>Резервы по сомнительным долгам ДЗ</v>
          </cell>
          <cell r="J108">
            <v>0</v>
          </cell>
          <cell r="K108">
            <v>0</v>
          </cell>
          <cell r="L108">
            <v>382485151.9799999</v>
          </cell>
          <cell r="M108">
            <v>-382485151.9799999</v>
          </cell>
          <cell r="N108">
            <v>0</v>
          </cell>
          <cell r="O108">
            <v>15285855.930000002</v>
          </cell>
          <cell r="P108">
            <v>55074918.06000001</v>
          </cell>
          <cell r="Q108">
            <v>-422274214.1099999</v>
          </cell>
          <cell r="R108">
            <v>0</v>
          </cell>
          <cell r="S108">
            <v>304400641.30000001</v>
          </cell>
          <cell r="T108">
            <v>56383000</v>
          </cell>
          <cell r="U108">
            <v>-174256572.80999988</v>
          </cell>
          <cell r="V108">
            <v>0</v>
          </cell>
          <cell r="W108">
            <v>88037709.150000006</v>
          </cell>
          <cell r="X108">
            <v>23743</v>
          </cell>
          <cell r="Y108">
            <v>-86242606.659999877</v>
          </cell>
          <cell r="Z108">
            <v>0</v>
          </cell>
          <cell r="AA108">
            <v>24412034.390000001</v>
          </cell>
          <cell r="AB108">
            <v>18230000</v>
          </cell>
          <cell r="AC108">
            <v>-80060572.269999877</v>
          </cell>
          <cell r="AD108">
            <v>0</v>
          </cell>
          <cell r="AE108">
            <v>28485016.390000001</v>
          </cell>
          <cell r="AF108">
            <v>20981100</v>
          </cell>
          <cell r="AG108">
            <v>-78738690.269999877</v>
          </cell>
          <cell r="AH108">
            <v>0</v>
          </cell>
          <cell r="AI108">
            <v>23743</v>
          </cell>
          <cell r="AJ108">
            <v>0</v>
          </cell>
          <cell r="AK108">
            <v>-78714947.269999877</v>
          </cell>
        </row>
        <row r="109">
          <cell r="H109">
            <v>31101</v>
          </cell>
          <cell r="I109" t="str">
            <v>Резервы по сомнительным авансам</v>
          </cell>
          <cell r="J109">
            <v>0</v>
          </cell>
          <cell r="K109">
            <v>0</v>
          </cell>
          <cell r="L109">
            <v>270890327.21000004</v>
          </cell>
          <cell r="M109">
            <v>-270890327.21000004</v>
          </cell>
          <cell r="N109">
            <v>0</v>
          </cell>
          <cell r="O109">
            <v>0</v>
          </cell>
          <cell r="P109">
            <v>100031134.54999998</v>
          </cell>
          <cell r="Q109">
            <v>-370921461.75999999</v>
          </cell>
          <cell r="R109">
            <v>0</v>
          </cell>
          <cell r="S109">
            <v>90000000</v>
          </cell>
          <cell r="T109">
            <v>0</v>
          </cell>
          <cell r="U109">
            <v>-280921461.75999999</v>
          </cell>
          <cell r="V109">
            <v>0</v>
          </cell>
          <cell r="W109">
            <v>180890327.21000001</v>
          </cell>
          <cell r="X109">
            <v>4747750</v>
          </cell>
          <cell r="Y109">
            <v>-104778884.54999998</v>
          </cell>
          <cell r="Z109">
            <v>0</v>
          </cell>
          <cell r="AA109">
            <v>0</v>
          </cell>
          <cell r="AB109">
            <v>0</v>
          </cell>
          <cell r="AC109">
            <v>-104778884.54999998</v>
          </cell>
          <cell r="AD109">
            <v>0</v>
          </cell>
          <cell r="AE109">
            <v>100031134.54999998</v>
          </cell>
          <cell r="AF109">
            <v>2442050</v>
          </cell>
          <cell r="AG109">
            <v>-7189800</v>
          </cell>
          <cell r="AH109">
            <v>0</v>
          </cell>
          <cell r="AI109">
            <v>0</v>
          </cell>
          <cell r="AJ109">
            <v>0</v>
          </cell>
          <cell r="AK109">
            <v>-7189800</v>
          </cell>
        </row>
        <row r="110">
          <cell r="H110">
            <v>31102</v>
          </cell>
          <cell r="I110" t="str">
            <v>Резервы по сомнительным долгам ДЗ прочая</v>
          </cell>
          <cell r="J110">
            <v>0</v>
          </cell>
          <cell r="K110">
            <v>0</v>
          </cell>
          <cell r="L110">
            <v>278021798</v>
          </cell>
          <cell r="M110">
            <v>-278021798</v>
          </cell>
          <cell r="N110">
            <v>0</v>
          </cell>
          <cell r="O110">
            <v>0</v>
          </cell>
          <cell r="P110">
            <v>0</v>
          </cell>
          <cell r="Q110">
            <v>-278021798</v>
          </cell>
          <cell r="R110">
            <v>0</v>
          </cell>
          <cell r="S110">
            <v>278021798</v>
          </cell>
          <cell r="T110">
            <v>0</v>
          </cell>
          <cell r="U110">
            <v>0</v>
          </cell>
          <cell r="V110">
            <v>0</v>
          </cell>
          <cell r="W110">
            <v>0</v>
          </cell>
          <cell r="X110">
            <v>4932920</v>
          </cell>
          <cell r="Y110">
            <v>-4932920</v>
          </cell>
          <cell r="Z110">
            <v>0</v>
          </cell>
          <cell r="AA110">
            <v>0</v>
          </cell>
          <cell r="AB110">
            <v>0</v>
          </cell>
          <cell r="AC110">
            <v>-4932920</v>
          </cell>
          <cell r="AD110">
            <v>0</v>
          </cell>
          <cell r="AE110">
            <v>0</v>
          </cell>
          <cell r="AF110">
            <v>2287950</v>
          </cell>
          <cell r="AG110">
            <v>-7220870</v>
          </cell>
          <cell r="AH110">
            <v>0</v>
          </cell>
          <cell r="AI110">
            <v>0</v>
          </cell>
          <cell r="AJ110">
            <v>0</v>
          </cell>
          <cell r="AK110">
            <v>-7220870</v>
          </cell>
        </row>
        <row r="111">
          <cell r="H111">
            <v>33301</v>
          </cell>
          <cell r="I111" t="str">
            <v>Зарплата</v>
          </cell>
          <cell r="J111">
            <v>1244323.47</v>
          </cell>
          <cell r="K111">
            <v>0</v>
          </cell>
          <cell r="L111">
            <v>0</v>
          </cell>
          <cell r="M111">
            <v>1244323.47</v>
          </cell>
          <cell r="N111">
            <v>1346239.71</v>
          </cell>
          <cell r="O111">
            <v>0</v>
          </cell>
          <cell r="P111">
            <v>0</v>
          </cell>
          <cell r="Q111">
            <v>1346239.71</v>
          </cell>
          <cell r="R111">
            <v>1002864.49</v>
          </cell>
          <cell r="S111">
            <v>0</v>
          </cell>
          <cell r="T111">
            <v>0</v>
          </cell>
          <cell r="U111">
            <v>1002864.49</v>
          </cell>
          <cell r="V111">
            <v>459809.19</v>
          </cell>
          <cell r="W111">
            <v>0</v>
          </cell>
          <cell r="X111">
            <v>0</v>
          </cell>
          <cell r="Y111">
            <v>459809.19</v>
          </cell>
          <cell r="Z111">
            <v>1066607.57</v>
          </cell>
          <cell r="AA111">
            <v>0</v>
          </cell>
          <cell r="AB111">
            <v>0</v>
          </cell>
          <cell r="AC111">
            <v>1066607.57</v>
          </cell>
          <cell r="AD111">
            <v>304391.78999999998</v>
          </cell>
          <cell r="AE111">
            <v>0</v>
          </cell>
          <cell r="AF111">
            <v>0</v>
          </cell>
          <cell r="AG111">
            <v>304391.78999999998</v>
          </cell>
          <cell r="AH111">
            <v>1427740.33</v>
          </cell>
          <cell r="AI111">
            <v>0</v>
          </cell>
          <cell r="AJ111">
            <v>0</v>
          </cell>
          <cell r="AK111">
            <v>1427740.33</v>
          </cell>
        </row>
        <row r="112">
          <cell r="H112">
            <v>33302</v>
          </cell>
          <cell r="I112" t="str">
            <v>Командировки</v>
          </cell>
          <cell r="J112">
            <v>1763310.48</v>
          </cell>
          <cell r="K112">
            <v>0</v>
          </cell>
          <cell r="L112">
            <v>0</v>
          </cell>
          <cell r="M112">
            <v>1763310.48</v>
          </cell>
          <cell r="N112">
            <v>3479059.71</v>
          </cell>
          <cell r="O112">
            <v>0</v>
          </cell>
          <cell r="P112">
            <v>0</v>
          </cell>
          <cell r="Q112">
            <v>3479059.71</v>
          </cell>
          <cell r="R112">
            <v>6687881.8899999997</v>
          </cell>
          <cell r="S112">
            <v>0</v>
          </cell>
          <cell r="T112">
            <v>0</v>
          </cell>
          <cell r="U112">
            <v>6687881.8899999997</v>
          </cell>
          <cell r="V112">
            <v>4418173.07</v>
          </cell>
          <cell r="W112">
            <v>0</v>
          </cell>
          <cell r="X112">
            <v>0</v>
          </cell>
          <cell r="Y112">
            <v>4418173.07</v>
          </cell>
          <cell r="Z112">
            <v>6039939.3300000001</v>
          </cell>
          <cell r="AA112">
            <v>0</v>
          </cell>
          <cell r="AB112">
            <v>0</v>
          </cell>
          <cell r="AC112">
            <v>6039939.3300000001</v>
          </cell>
          <cell r="AD112">
            <v>4027429.34</v>
          </cell>
          <cell r="AE112">
            <v>0</v>
          </cell>
          <cell r="AF112">
            <v>0</v>
          </cell>
          <cell r="AG112">
            <v>4027429.34</v>
          </cell>
          <cell r="AH112">
            <v>4505290.43</v>
          </cell>
          <cell r="AI112">
            <v>0</v>
          </cell>
          <cell r="AJ112">
            <v>0</v>
          </cell>
          <cell r="AK112">
            <v>4505290.43</v>
          </cell>
        </row>
        <row r="113">
          <cell r="H113">
            <v>33303</v>
          </cell>
          <cell r="I113" t="str">
            <v>Ссуды</v>
          </cell>
          <cell r="J113">
            <v>280449.40999999997</v>
          </cell>
          <cell r="K113">
            <v>0</v>
          </cell>
          <cell r="L113">
            <v>0</v>
          </cell>
          <cell r="M113">
            <v>280449.40999999997</v>
          </cell>
          <cell r="N113">
            <v>280449.40999999997</v>
          </cell>
          <cell r="O113">
            <v>0</v>
          </cell>
          <cell r="P113">
            <v>0</v>
          </cell>
          <cell r="Q113">
            <v>280449.40999999997</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row>
        <row r="114">
          <cell r="H114">
            <v>33304</v>
          </cell>
          <cell r="I114" t="str">
            <v>Промежуточный -зарплата</v>
          </cell>
          <cell r="J114">
            <v>0</v>
          </cell>
          <cell r="K114">
            <v>0</v>
          </cell>
          <cell r="L114">
            <v>0</v>
          </cell>
          <cell r="M114">
            <v>0</v>
          </cell>
          <cell r="N114">
            <v>927817.65</v>
          </cell>
          <cell r="O114">
            <v>0</v>
          </cell>
          <cell r="P114">
            <v>0</v>
          </cell>
          <cell r="Q114">
            <v>927817.65</v>
          </cell>
          <cell r="R114">
            <v>1544446.05</v>
          </cell>
          <cell r="S114">
            <v>0</v>
          </cell>
          <cell r="T114">
            <v>0</v>
          </cell>
          <cell r="U114">
            <v>1544446.05</v>
          </cell>
          <cell r="V114">
            <v>2579815.14</v>
          </cell>
          <cell r="W114">
            <v>0</v>
          </cell>
          <cell r="X114">
            <v>0</v>
          </cell>
          <cell r="Y114">
            <v>2579815.14</v>
          </cell>
          <cell r="Z114">
            <v>1341197.19</v>
          </cell>
          <cell r="AA114">
            <v>0</v>
          </cell>
          <cell r="AB114">
            <v>0</v>
          </cell>
          <cell r="AC114">
            <v>1341197.19</v>
          </cell>
          <cell r="AD114">
            <v>2637467.2400000002</v>
          </cell>
          <cell r="AE114">
            <v>0</v>
          </cell>
          <cell r="AF114">
            <v>0</v>
          </cell>
          <cell r="AG114">
            <v>2637467.2400000002</v>
          </cell>
          <cell r="AH114">
            <v>1475924.98</v>
          </cell>
          <cell r="AI114">
            <v>0</v>
          </cell>
          <cell r="AJ114">
            <v>0</v>
          </cell>
          <cell r="AK114">
            <v>1475924.98</v>
          </cell>
        </row>
        <row r="115">
          <cell r="H115">
            <v>33305</v>
          </cell>
          <cell r="I115" t="str">
            <v>Товары в кредит</v>
          </cell>
          <cell r="J115">
            <v>181998.13</v>
          </cell>
          <cell r="K115">
            <v>0</v>
          </cell>
          <cell r="L115">
            <v>0</v>
          </cell>
          <cell r="M115">
            <v>181998.13</v>
          </cell>
          <cell r="N115">
            <v>56829.35</v>
          </cell>
          <cell r="O115">
            <v>0</v>
          </cell>
          <cell r="P115">
            <v>0</v>
          </cell>
          <cell r="Q115">
            <v>56829.35</v>
          </cell>
          <cell r="R115">
            <v>1017.4</v>
          </cell>
          <cell r="S115">
            <v>0</v>
          </cell>
          <cell r="T115">
            <v>0</v>
          </cell>
          <cell r="U115">
            <v>1017.4</v>
          </cell>
          <cell r="V115">
            <v>161108</v>
          </cell>
          <cell r="W115">
            <v>0</v>
          </cell>
          <cell r="X115">
            <v>0</v>
          </cell>
          <cell r="Y115">
            <v>161108</v>
          </cell>
          <cell r="Z115">
            <v>119583</v>
          </cell>
          <cell r="AA115">
            <v>0</v>
          </cell>
          <cell r="AB115">
            <v>0</v>
          </cell>
          <cell r="AC115">
            <v>119583</v>
          </cell>
          <cell r="AD115">
            <v>37276</v>
          </cell>
          <cell r="AE115">
            <v>0</v>
          </cell>
          <cell r="AF115">
            <v>0</v>
          </cell>
          <cell r="AG115">
            <v>37276</v>
          </cell>
          <cell r="AH115">
            <v>21976</v>
          </cell>
          <cell r="AI115">
            <v>0</v>
          </cell>
          <cell r="AJ115">
            <v>0</v>
          </cell>
          <cell r="AK115">
            <v>21976</v>
          </cell>
        </row>
        <row r="116">
          <cell r="H116">
            <v>33306</v>
          </cell>
          <cell r="I116" t="str">
            <v>Подотчетные суммы</v>
          </cell>
          <cell r="J116">
            <v>1998706.06</v>
          </cell>
          <cell r="K116">
            <v>0</v>
          </cell>
          <cell r="L116">
            <v>0</v>
          </cell>
          <cell r="M116">
            <v>1998706.06</v>
          </cell>
          <cell r="N116">
            <v>1497756.6</v>
          </cell>
          <cell r="O116">
            <v>0</v>
          </cell>
          <cell r="P116">
            <v>0</v>
          </cell>
          <cell r="Q116">
            <v>1497756.6</v>
          </cell>
          <cell r="R116">
            <v>1943866.06</v>
          </cell>
          <cell r="S116">
            <v>0</v>
          </cell>
          <cell r="T116">
            <v>0</v>
          </cell>
          <cell r="U116">
            <v>1943866.06</v>
          </cell>
          <cell r="V116">
            <v>385543.6</v>
          </cell>
          <cell r="W116">
            <v>0</v>
          </cell>
          <cell r="X116">
            <v>0</v>
          </cell>
          <cell r="Y116">
            <v>385543.6</v>
          </cell>
          <cell r="Z116">
            <v>647096.44999999995</v>
          </cell>
          <cell r="AA116">
            <v>0</v>
          </cell>
          <cell r="AB116">
            <v>0</v>
          </cell>
          <cell r="AC116">
            <v>647096.44999999995</v>
          </cell>
          <cell r="AD116">
            <v>65371</v>
          </cell>
          <cell r="AE116">
            <v>0</v>
          </cell>
          <cell r="AF116">
            <v>0</v>
          </cell>
          <cell r="AG116">
            <v>65371</v>
          </cell>
          <cell r="AH116">
            <v>927565.16</v>
          </cell>
          <cell r="AI116">
            <v>0</v>
          </cell>
          <cell r="AJ116">
            <v>0</v>
          </cell>
          <cell r="AK116">
            <v>927565.16</v>
          </cell>
        </row>
        <row r="117">
          <cell r="H117">
            <v>33402</v>
          </cell>
          <cell r="I117" t="str">
            <v>Фонд Соц. страхования</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row>
        <row r="118">
          <cell r="H118">
            <v>33403</v>
          </cell>
          <cell r="I118" t="str">
            <v>Алматинский офис</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365655.99</v>
          </cell>
          <cell r="AA118">
            <v>0</v>
          </cell>
          <cell r="AB118">
            <v>0</v>
          </cell>
          <cell r="AC118">
            <v>365655.99</v>
          </cell>
          <cell r="AD118">
            <v>0</v>
          </cell>
          <cell r="AE118">
            <v>0</v>
          </cell>
          <cell r="AF118">
            <v>0</v>
          </cell>
          <cell r="AG118">
            <v>0</v>
          </cell>
          <cell r="AH118">
            <v>0</v>
          </cell>
          <cell r="AI118">
            <v>0</v>
          </cell>
          <cell r="AJ118">
            <v>0</v>
          </cell>
          <cell r="AK118">
            <v>0</v>
          </cell>
        </row>
        <row r="119">
          <cell r="H119">
            <v>33404</v>
          </cell>
          <cell r="I119" t="str">
            <v>АЭС Алтай</v>
          </cell>
          <cell r="J119">
            <v>-10371645.710000001</v>
          </cell>
          <cell r="K119">
            <v>0</v>
          </cell>
          <cell r="L119">
            <v>0</v>
          </cell>
          <cell r="M119">
            <v>-10371645.710000001</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row>
        <row r="120">
          <cell r="H120">
            <v>33406</v>
          </cell>
          <cell r="I120" t="str">
            <v xml:space="preserve">AES Ekibastuz Holding B V </v>
          </cell>
          <cell r="J120">
            <v>88649.84</v>
          </cell>
          <cell r="K120">
            <v>0</v>
          </cell>
          <cell r="L120">
            <v>88650</v>
          </cell>
          <cell r="M120">
            <v>-0.16000000000349246</v>
          </cell>
          <cell r="N120">
            <v>0</v>
          </cell>
          <cell r="O120">
            <v>88650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2073435000</v>
          </cell>
          <cell r="AE120">
            <v>0</v>
          </cell>
          <cell r="AF120">
            <v>0</v>
          </cell>
          <cell r="AG120">
            <v>2073435000</v>
          </cell>
          <cell r="AH120">
            <v>0</v>
          </cell>
          <cell r="AI120">
            <v>0</v>
          </cell>
          <cell r="AJ120">
            <v>0</v>
          </cell>
          <cell r="AK120">
            <v>0</v>
          </cell>
        </row>
        <row r="121">
          <cell r="H121">
            <v>33409</v>
          </cell>
          <cell r="I121" t="str">
            <v>Прочие</v>
          </cell>
          <cell r="J121">
            <v>2571011.8199999998</v>
          </cell>
          <cell r="K121">
            <v>88650</v>
          </cell>
          <cell r="L121">
            <v>0</v>
          </cell>
          <cell r="M121">
            <v>2659661.8199999998</v>
          </cell>
          <cell r="N121">
            <v>1207714.6199999999</v>
          </cell>
          <cell r="O121">
            <v>0</v>
          </cell>
          <cell r="P121">
            <v>88650</v>
          </cell>
          <cell r="Q121">
            <v>1207714.6199999999</v>
          </cell>
          <cell r="R121">
            <v>200397.46</v>
          </cell>
          <cell r="S121">
            <v>0</v>
          </cell>
          <cell r="T121">
            <v>0</v>
          </cell>
          <cell r="U121">
            <v>200397.45999999996</v>
          </cell>
          <cell r="V121">
            <v>199417.84</v>
          </cell>
          <cell r="W121">
            <v>0</v>
          </cell>
          <cell r="X121">
            <v>0</v>
          </cell>
          <cell r="Y121">
            <v>199417.83999999997</v>
          </cell>
          <cell r="Z121">
            <v>300866.25</v>
          </cell>
          <cell r="AA121">
            <v>0</v>
          </cell>
          <cell r="AB121">
            <v>0</v>
          </cell>
          <cell r="AC121">
            <v>300866.25</v>
          </cell>
          <cell r="AD121">
            <v>201271</v>
          </cell>
          <cell r="AE121">
            <v>0</v>
          </cell>
          <cell r="AF121">
            <v>0</v>
          </cell>
          <cell r="AG121">
            <v>201271</v>
          </cell>
          <cell r="AH121">
            <v>220580</v>
          </cell>
          <cell r="AI121">
            <v>0</v>
          </cell>
          <cell r="AJ121">
            <v>0</v>
          </cell>
          <cell r="AK121">
            <v>220580</v>
          </cell>
        </row>
        <row r="122">
          <cell r="H122">
            <v>33410</v>
          </cell>
          <cell r="I122" t="str">
            <v>Претензия</v>
          </cell>
          <cell r="J122">
            <v>57765.65</v>
          </cell>
          <cell r="K122">
            <v>0</v>
          </cell>
          <cell r="L122">
            <v>0</v>
          </cell>
          <cell r="M122">
            <v>57765.65</v>
          </cell>
          <cell r="N122">
            <v>0</v>
          </cell>
          <cell r="O122">
            <v>0</v>
          </cell>
          <cell r="P122">
            <v>0</v>
          </cell>
          <cell r="Q122">
            <v>0</v>
          </cell>
          <cell r="R122">
            <v>143937.21</v>
          </cell>
          <cell r="S122">
            <v>0</v>
          </cell>
          <cell r="T122">
            <v>0</v>
          </cell>
          <cell r="U122">
            <v>143937.21</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row>
        <row r="123">
          <cell r="H123">
            <v>33412</v>
          </cell>
          <cell r="I123" t="str">
            <v>Аренда основных средств</v>
          </cell>
          <cell r="J123">
            <v>495</v>
          </cell>
          <cell r="K123">
            <v>0</v>
          </cell>
          <cell r="L123">
            <v>0</v>
          </cell>
          <cell r="M123">
            <v>495</v>
          </cell>
          <cell r="N123">
            <v>10164.629999999999</v>
          </cell>
          <cell r="O123">
            <v>0</v>
          </cell>
          <cell r="P123">
            <v>0</v>
          </cell>
          <cell r="Q123">
            <v>10164.629999999999</v>
          </cell>
          <cell r="R123">
            <v>238167.59</v>
          </cell>
          <cell r="S123">
            <v>0</v>
          </cell>
          <cell r="T123">
            <v>0</v>
          </cell>
          <cell r="U123">
            <v>238167.59</v>
          </cell>
          <cell r="V123">
            <v>81153.83</v>
          </cell>
          <cell r="W123">
            <v>0</v>
          </cell>
          <cell r="X123">
            <v>0</v>
          </cell>
          <cell r="Y123">
            <v>81153.83</v>
          </cell>
          <cell r="Z123">
            <v>869526.36</v>
          </cell>
          <cell r="AA123">
            <v>0</v>
          </cell>
          <cell r="AB123">
            <v>0</v>
          </cell>
          <cell r="AC123">
            <v>869526.36</v>
          </cell>
          <cell r="AD123">
            <v>2119589.42</v>
          </cell>
          <cell r="AE123">
            <v>0</v>
          </cell>
          <cell r="AF123">
            <v>0</v>
          </cell>
          <cell r="AG123">
            <v>2119589.42</v>
          </cell>
          <cell r="AH123">
            <v>3554503.12</v>
          </cell>
          <cell r="AI123">
            <v>0</v>
          </cell>
          <cell r="AJ123">
            <v>0</v>
          </cell>
          <cell r="AK123">
            <v>3554503.12</v>
          </cell>
        </row>
        <row r="124">
          <cell r="H124">
            <v>33413</v>
          </cell>
          <cell r="I124" t="str">
            <v>Прочая дебит КЭП</v>
          </cell>
          <cell r="J124">
            <v>278021798.38</v>
          </cell>
          <cell r="K124">
            <v>0</v>
          </cell>
          <cell r="L124">
            <v>0</v>
          </cell>
          <cell r="M124">
            <v>278021798.38</v>
          </cell>
          <cell r="N124">
            <v>278021798.38</v>
          </cell>
          <cell r="O124">
            <v>0</v>
          </cell>
          <cell r="P124">
            <v>0</v>
          </cell>
          <cell r="Q124">
            <v>278021798.38</v>
          </cell>
          <cell r="R124">
            <v>0</v>
          </cell>
          <cell r="S124">
            <v>278021798</v>
          </cell>
          <cell r="T124">
            <v>278021798</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row>
        <row r="125">
          <cell r="H125">
            <v>33415</v>
          </cell>
          <cell r="I125" t="str">
            <v>Проект Майкубен-Вест</v>
          </cell>
          <cell r="J125">
            <v>3424432172.7600002</v>
          </cell>
          <cell r="K125">
            <v>0</v>
          </cell>
          <cell r="L125">
            <v>0</v>
          </cell>
          <cell r="M125">
            <v>3424432172.7600002</v>
          </cell>
          <cell r="N125">
            <v>1459873269.73</v>
          </cell>
          <cell r="O125">
            <v>0</v>
          </cell>
          <cell r="P125">
            <v>0</v>
          </cell>
          <cell r="Q125">
            <v>1459873269.73</v>
          </cell>
          <cell r="R125">
            <v>640306916.34000003</v>
          </cell>
          <cell r="S125">
            <v>0</v>
          </cell>
          <cell r="T125">
            <v>0</v>
          </cell>
          <cell r="U125">
            <v>640306916.34000003</v>
          </cell>
          <cell r="V125">
            <v>640306916.34000003</v>
          </cell>
          <cell r="W125">
            <v>0</v>
          </cell>
          <cell r="X125">
            <v>0</v>
          </cell>
          <cell r="Y125">
            <v>640306916.34000003</v>
          </cell>
          <cell r="Z125">
            <v>440306916.33999997</v>
          </cell>
          <cell r="AA125">
            <v>0</v>
          </cell>
          <cell r="AB125">
            <v>0</v>
          </cell>
          <cell r="AC125">
            <v>440306916.33999997</v>
          </cell>
          <cell r="AD125">
            <v>440306916.33999997</v>
          </cell>
          <cell r="AE125">
            <v>0</v>
          </cell>
          <cell r="AF125">
            <v>0</v>
          </cell>
          <cell r="AG125">
            <v>440306916.33999997</v>
          </cell>
          <cell r="AH125">
            <v>440306916.33999997</v>
          </cell>
          <cell r="AI125">
            <v>0</v>
          </cell>
          <cell r="AJ125">
            <v>0</v>
          </cell>
          <cell r="AK125">
            <v>440306916.33999997</v>
          </cell>
        </row>
        <row r="126">
          <cell r="H126">
            <v>341</v>
          </cell>
          <cell r="I126" t="str">
            <v>Страхование</v>
          </cell>
          <cell r="J126">
            <v>0</v>
          </cell>
          <cell r="K126">
            <v>0</v>
          </cell>
          <cell r="L126">
            <v>0</v>
          </cell>
          <cell r="M126">
            <v>0</v>
          </cell>
          <cell r="N126">
            <v>0</v>
          </cell>
          <cell r="O126">
            <v>0</v>
          </cell>
          <cell r="P126">
            <v>0</v>
          </cell>
          <cell r="Q126">
            <v>0</v>
          </cell>
          <cell r="R126">
            <v>222883</v>
          </cell>
          <cell r="S126">
            <v>0</v>
          </cell>
          <cell r="T126">
            <v>0</v>
          </cell>
          <cell r="U126">
            <v>222883</v>
          </cell>
          <cell r="V126">
            <v>221441</v>
          </cell>
          <cell r="W126">
            <v>0</v>
          </cell>
          <cell r="X126">
            <v>0</v>
          </cell>
          <cell r="Y126">
            <v>221441</v>
          </cell>
          <cell r="Z126">
            <v>600104.48</v>
          </cell>
          <cell r="AA126">
            <v>0</v>
          </cell>
          <cell r="AB126">
            <v>0</v>
          </cell>
          <cell r="AC126">
            <v>600104.48</v>
          </cell>
          <cell r="AD126">
            <v>3387842.06</v>
          </cell>
          <cell r="AE126">
            <v>0</v>
          </cell>
          <cell r="AF126">
            <v>0</v>
          </cell>
          <cell r="AG126">
            <v>3387842.06</v>
          </cell>
          <cell r="AH126">
            <v>2930786.98</v>
          </cell>
          <cell r="AI126">
            <v>0</v>
          </cell>
          <cell r="AJ126">
            <v>0</v>
          </cell>
          <cell r="AK126">
            <v>2930786.98</v>
          </cell>
        </row>
        <row r="127">
          <cell r="H127">
            <v>343</v>
          </cell>
          <cell r="I127" t="str">
            <v>Прочие</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215900</v>
          </cell>
          <cell r="AI127">
            <v>0</v>
          </cell>
          <cell r="AJ127">
            <v>0</v>
          </cell>
          <cell r="AK127">
            <v>215900</v>
          </cell>
        </row>
        <row r="128">
          <cell r="H128">
            <v>34301</v>
          </cell>
          <cell r="I128" t="str">
            <v>Авансы на выполнение про</v>
          </cell>
          <cell r="J128">
            <v>50047146.670000002</v>
          </cell>
          <cell r="K128">
            <v>0</v>
          </cell>
          <cell r="L128">
            <v>0</v>
          </cell>
          <cell r="M128">
            <v>50047146.670000002</v>
          </cell>
          <cell r="N128">
            <v>53537372.869999997</v>
          </cell>
          <cell r="O128">
            <v>0</v>
          </cell>
          <cell r="P128">
            <v>0</v>
          </cell>
          <cell r="Q128">
            <v>53537372.869999997</v>
          </cell>
          <cell r="R128">
            <v>105545007.17</v>
          </cell>
          <cell r="S128">
            <v>0</v>
          </cell>
          <cell r="T128">
            <v>0</v>
          </cell>
          <cell r="U128">
            <v>105545007.17</v>
          </cell>
          <cell r="V128">
            <v>126212037.58</v>
          </cell>
          <cell r="W128">
            <v>0</v>
          </cell>
          <cell r="X128">
            <v>0</v>
          </cell>
          <cell r="Y128">
            <v>126212037.58</v>
          </cell>
          <cell r="Z128">
            <v>82527240.739999995</v>
          </cell>
          <cell r="AA128">
            <v>0</v>
          </cell>
          <cell r="AB128">
            <v>0</v>
          </cell>
          <cell r="AC128">
            <v>82527240.739999995</v>
          </cell>
          <cell r="AD128">
            <v>228560282.40000001</v>
          </cell>
          <cell r="AE128">
            <v>0</v>
          </cell>
          <cell r="AF128">
            <v>0</v>
          </cell>
          <cell r="AG128">
            <v>228560282.40000001</v>
          </cell>
          <cell r="AH128">
            <v>178602304.19999999</v>
          </cell>
          <cell r="AI128">
            <v>0</v>
          </cell>
          <cell r="AJ128">
            <v>0</v>
          </cell>
          <cell r="AK128">
            <v>178602304.19999999</v>
          </cell>
        </row>
        <row r="129">
          <cell r="H129">
            <v>35101</v>
          </cell>
          <cell r="I129" t="str">
            <v>ГСМ</v>
          </cell>
          <cell r="J129">
            <v>0</v>
          </cell>
          <cell r="K129">
            <v>0</v>
          </cell>
          <cell r="L129">
            <v>0</v>
          </cell>
          <cell r="M129">
            <v>0</v>
          </cell>
          <cell r="N129">
            <v>-0.45</v>
          </cell>
          <cell r="O129">
            <v>0</v>
          </cell>
          <cell r="P129">
            <v>0</v>
          </cell>
          <cell r="Q129">
            <v>-0.45</v>
          </cell>
          <cell r="R129">
            <v>2999.55</v>
          </cell>
          <cell r="S129">
            <v>0</v>
          </cell>
          <cell r="T129">
            <v>0</v>
          </cell>
          <cell r="U129">
            <v>2999.55</v>
          </cell>
          <cell r="V129">
            <v>6229.55</v>
          </cell>
          <cell r="W129">
            <v>0</v>
          </cell>
          <cell r="X129">
            <v>0</v>
          </cell>
          <cell r="Y129">
            <v>6229.55</v>
          </cell>
          <cell r="Z129">
            <v>-0.45</v>
          </cell>
          <cell r="AA129">
            <v>0</v>
          </cell>
          <cell r="AB129">
            <v>0</v>
          </cell>
          <cell r="AC129">
            <v>-0.45</v>
          </cell>
          <cell r="AD129">
            <v>0</v>
          </cell>
          <cell r="AE129">
            <v>0</v>
          </cell>
          <cell r="AF129">
            <v>0</v>
          </cell>
          <cell r="AG129">
            <v>0</v>
          </cell>
          <cell r="AH129">
            <v>280816.62</v>
          </cell>
          <cell r="AI129">
            <v>0</v>
          </cell>
          <cell r="AJ129">
            <v>0</v>
          </cell>
          <cell r="AK129">
            <v>280816.62</v>
          </cell>
        </row>
        <row r="130">
          <cell r="H130">
            <v>35102</v>
          </cell>
          <cell r="I130" t="str">
            <v>Уголь</v>
          </cell>
          <cell r="J130">
            <v>409135653</v>
          </cell>
          <cell r="K130">
            <v>0</v>
          </cell>
          <cell r="L130">
            <v>0</v>
          </cell>
          <cell r="M130">
            <v>409135653</v>
          </cell>
          <cell r="N130">
            <v>232088309.21000001</v>
          </cell>
          <cell r="O130">
            <v>0</v>
          </cell>
          <cell r="P130">
            <v>0</v>
          </cell>
          <cell r="Q130">
            <v>232088309.21000001</v>
          </cell>
          <cell r="R130">
            <v>306858685.77999997</v>
          </cell>
          <cell r="S130">
            <v>0</v>
          </cell>
          <cell r="T130">
            <v>0</v>
          </cell>
          <cell r="U130">
            <v>306858685.77999997</v>
          </cell>
          <cell r="V130">
            <v>94276870.780000001</v>
          </cell>
          <cell r="W130">
            <v>0</v>
          </cell>
          <cell r="X130">
            <v>0</v>
          </cell>
          <cell r="Y130">
            <v>94276870.780000001</v>
          </cell>
          <cell r="Z130">
            <v>429595714.88999999</v>
          </cell>
          <cell r="AA130">
            <v>0</v>
          </cell>
          <cell r="AB130">
            <v>0</v>
          </cell>
          <cell r="AC130">
            <v>429595714.88999999</v>
          </cell>
          <cell r="AD130">
            <v>435854434.00999999</v>
          </cell>
          <cell r="AE130">
            <v>0</v>
          </cell>
          <cell r="AF130">
            <v>0</v>
          </cell>
          <cell r="AG130">
            <v>435854434.00999999</v>
          </cell>
          <cell r="AH130">
            <v>984457859.99000001</v>
          </cell>
          <cell r="AI130">
            <v>0</v>
          </cell>
          <cell r="AJ130">
            <v>0</v>
          </cell>
          <cell r="AK130">
            <v>984457859.99000001</v>
          </cell>
        </row>
        <row r="131">
          <cell r="H131">
            <v>35103</v>
          </cell>
          <cell r="I131" t="str">
            <v>Ж/д тариф-уголь</v>
          </cell>
          <cell r="J131">
            <v>1985437.34</v>
          </cell>
          <cell r="K131">
            <v>0</v>
          </cell>
          <cell r="L131">
            <v>0</v>
          </cell>
          <cell r="M131">
            <v>1985437.34</v>
          </cell>
          <cell r="N131">
            <v>0</v>
          </cell>
          <cell r="O131">
            <v>0</v>
          </cell>
          <cell r="P131">
            <v>0</v>
          </cell>
          <cell r="Q131">
            <v>0</v>
          </cell>
          <cell r="R131">
            <v>62106299.710000001</v>
          </cell>
          <cell r="S131">
            <v>0</v>
          </cell>
          <cell r="T131">
            <v>0</v>
          </cell>
          <cell r="U131">
            <v>62106299.710000001</v>
          </cell>
          <cell r="V131">
            <v>48684385.850000001</v>
          </cell>
          <cell r="W131">
            <v>0</v>
          </cell>
          <cell r="X131">
            <v>0</v>
          </cell>
          <cell r="Y131">
            <v>48684385.850000001</v>
          </cell>
          <cell r="Z131">
            <v>22019555.370000001</v>
          </cell>
          <cell r="AA131">
            <v>0</v>
          </cell>
          <cell r="AB131">
            <v>0</v>
          </cell>
          <cell r="AC131">
            <v>22019555.370000001</v>
          </cell>
          <cell r="AD131">
            <v>23271800.23</v>
          </cell>
          <cell r="AE131">
            <v>0</v>
          </cell>
          <cell r="AF131">
            <v>0</v>
          </cell>
          <cell r="AG131">
            <v>23271800.23</v>
          </cell>
          <cell r="AH131">
            <v>28382466.530000001</v>
          </cell>
          <cell r="AI131">
            <v>0</v>
          </cell>
          <cell r="AJ131">
            <v>0</v>
          </cell>
          <cell r="AK131">
            <v>28382466.530000001</v>
          </cell>
        </row>
        <row r="132">
          <cell r="H132">
            <v>35104</v>
          </cell>
          <cell r="I132" t="str">
            <v>Запчасти</v>
          </cell>
          <cell r="J132">
            <v>5338942.91</v>
          </cell>
          <cell r="K132">
            <v>0</v>
          </cell>
          <cell r="L132">
            <v>0</v>
          </cell>
          <cell r="M132">
            <v>5338942.91</v>
          </cell>
          <cell r="N132">
            <v>15877958.17</v>
          </cell>
          <cell r="O132">
            <v>0</v>
          </cell>
          <cell r="P132">
            <v>0</v>
          </cell>
          <cell r="Q132">
            <v>15877958.17</v>
          </cell>
          <cell r="R132">
            <v>20722318.039999999</v>
          </cell>
          <cell r="S132">
            <v>0</v>
          </cell>
          <cell r="T132">
            <v>0</v>
          </cell>
          <cell r="U132">
            <v>20722318.039999999</v>
          </cell>
          <cell r="V132">
            <v>156591390.94</v>
          </cell>
          <cell r="W132">
            <v>0</v>
          </cell>
          <cell r="X132">
            <v>0</v>
          </cell>
          <cell r="Y132">
            <v>156591390.94</v>
          </cell>
          <cell r="Z132">
            <v>118246100.8</v>
          </cell>
          <cell r="AA132">
            <v>0</v>
          </cell>
          <cell r="AB132">
            <v>0</v>
          </cell>
          <cell r="AC132">
            <v>118246100.8</v>
          </cell>
          <cell r="AD132">
            <v>106513979.37</v>
          </cell>
          <cell r="AE132">
            <v>0</v>
          </cell>
          <cell r="AF132">
            <v>0</v>
          </cell>
          <cell r="AG132">
            <v>106513979.37</v>
          </cell>
          <cell r="AH132">
            <v>454628082.01999998</v>
          </cell>
          <cell r="AI132">
            <v>0</v>
          </cell>
          <cell r="AJ132">
            <v>0</v>
          </cell>
          <cell r="AK132">
            <v>454628082.01999998</v>
          </cell>
        </row>
        <row r="133">
          <cell r="H133">
            <v>35105</v>
          </cell>
          <cell r="I133" t="str">
            <v>Прочие</v>
          </cell>
          <cell r="J133">
            <v>40245709.460000001</v>
          </cell>
          <cell r="K133">
            <v>0</v>
          </cell>
          <cell r="L133">
            <v>0</v>
          </cell>
          <cell r="M133">
            <v>40245709.460000001</v>
          </cell>
          <cell r="N133">
            <v>23295043.530000001</v>
          </cell>
          <cell r="O133">
            <v>0</v>
          </cell>
          <cell r="P133">
            <v>0</v>
          </cell>
          <cell r="Q133">
            <v>23295043.530000001</v>
          </cell>
          <cell r="R133">
            <v>6398213.8200000003</v>
          </cell>
          <cell r="S133">
            <v>0</v>
          </cell>
          <cell r="T133">
            <v>0</v>
          </cell>
          <cell r="U133">
            <v>6398213.8200000003</v>
          </cell>
          <cell r="V133">
            <v>4915197.9400000004</v>
          </cell>
          <cell r="W133">
            <v>0</v>
          </cell>
          <cell r="X133">
            <v>0</v>
          </cell>
          <cell r="Y133">
            <v>4915197.9400000004</v>
          </cell>
          <cell r="Z133">
            <v>2996577.98</v>
          </cell>
          <cell r="AA133">
            <v>0</v>
          </cell>
          <cell r="AB133">
            <v>0</v>
          </cell>
          <cell r="AC133">
            <v>2996577.98</v>
          </cell>
          <cell r="AD133">
            <v>32760</v>
          </cell>
          <cell r="AE133">
            <v>0</v>
          </cell>
          <cell r="AF133">
            <v>0</v>
          </cell>
          <cell r="AG133">
            <v>32760</v>
          </cell>
          <cell r="AH133">
            <v>32760</v>
          </cell>
          <cell r="AI133">
            <v>0</v>
          </cell>
          <cell r="AJ133">
            <v>0</v>
          </cell>
          <cell r="AK133">
            <v>32760</v>
          </cell>
        </row>
        <row r="134">
          <cell r="H134">
            <v>35106</v>
          </cell>
          <cell r="I134" t="str">
            <v>Мазут</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row>
        <row r="135">
          <cell r="H135">
            <v>35107</v>
          </cell>
          <cell r="I135" t="str">
            <v>Предоплаченные банковские комиссий</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50000000</v>
          </cell>
          <cell r="AF135">
            <v>1232876.7123287669</v>
          </cell>
          <cell r="AG135">
            <v>48767123.287671231</v>
          </cell>
          <cell r="AH135">
            <v>0</v>
          </cell>
          <cell r="AI135">
            <v>0</v>
          </cell>
          <cell r="AJ135">
            <v>24794520.547945201</v>
          </cell>
          <cell r="AK135">
            <v>23972602.739726029</v>
          </cell>
        </row>
        <row r="136">
          <cell r="H136">
            <v>35203</v>
          </cell>
          <cell r="I136" t="str">
            <v>ЗАО Майкубен-Вест</v>
          </cell>
          <cell r="J136">
            <v>0</v>
          </cell>
          <cell r="K136">
            <v>0</v>
          </cell>
          <cell r="L136">
            <v>0</v>
          </cell>
          <cell r="M136">
            <v>0</v>
          </cell>
          <cell r="N136">
            <v>0</v>
          </cell>
          <cell r="O136">
            <v>0</v>
          </cell>
          <cell r="P136">
            <v>0</v>
          </cell>
          <cell r="Q136">
            <v>0</v>
          </cell>
          <cell r="R136">
            <v>2013122.88</v>
          </cell>
          <cell r="S136">
            <v>0</v>
          </cell>
          <cell r="T136">
            <v>0</v>
          </cell>
          <cell r="U136">
            <v>2013122.88</v>
          </cell>
          <cell r="V136">
            <v>98722499.269999996</v>
          </cell>
          <cell r="W136">
            <v>0</v>
          </cell>
          <cell r="X136">
            <v>0</v>
          </cell>
          <cell r="Y136">
            <v>98722499.269999996</v>
          </cell>
          <cell r="Z136">
            <v>0</v>
          </cell>
          <cell r="AA136">
            <v>0</v>
          </cell>
          <cell r="AB136">
            <v>0</v>
          </cell>
          <cell r="AC136">
            <v>0</v>
          </cell>
          <cell r="AD136">
            <v>0</v>
          </cell>
          <cell r="AE136">
            <v>0</v>
          </cell>
          <cell r="AF136">
            <v>0</v>
          </cell>
          <cell r="AG136">
            <v>0</v>
          </cell>
          <cell r="AH136">
            <v>0</v>
          </cell>
          <cell r="AI136">
            <v>0</v>
          </cell>
          <cell r="AJ136">
            <v>0</v>
          </cell>
          <cell r="AK136">
            <v>0</v>
          </cell>
        </row>
        <row r="137">
          <cell r="H137">
            <v>35204</v>
          </cell>
          <cell r="I137" t="str">
            <v>Прочие</v>
          </cell>
          <cell r="J137">
            <v>107077024.56999999</v>
          </cell>
          <cell r="K137">
            <v>0</v>
          </cell>
          <cell r="L137">
            <v>0</v>
          </cell>
          <cell r="M137">
            <v>107077024.56999999</v>
          </cell>
          <cell r="N137">
            <v>180530465.06</v>
          </cell>
          <cell r="O137">
            <v>0</v>
          </cell>
          <cell r="P137">
            <v>0</v>
          </cell>
          <cell r="Q137">
            <v>180530465.06</v>
          </cell>
          <cell r="R137">
            <v>56006943.460000001</v>
          </cell>
          <cell r="S137">
            <v>0</v>
          </cell>
          <cell r="T137">
            <v>0</v>
          </cell>
          <cell r="U137">
            <v>56006943.460000001</v>
          </cell>
          <cell r="V137">
            <v>64550771.490000002</v>
          </cell>
          <cell r="W137">
            <v>0</v>
          </cell>
          <cell r="X137">
            <v>0</v>
          </cell>
          <cell r="Y137">
            <v>64550771.490000002</v>
          </cell>
          <cell r="Z137">
            <v>95048537.030000001</v>
          </cell>
          <cell r="AA137">
            <v>0</v>
          </cell>
          <cell r="AB137">
            <v>0</v>
          </cell>
          <cell r="AC137">
            <v>95048537.030000001</v>
          </cell>
          <cell r="AD137">
            <v>110419240.05</v>
          </cell>
          <cell r="AE137">
            <v>0</v>
          </cell>
          <cell r="AF137">
            <v>36223000</v>
          </cell>
          <cell r="AG137">
            <v>74196240.049999997</v>
          </cell>
          <cell r="AH137">
            <v>256015359.53</v>
          </cell>
          <cell r="AI137">
            <v>0</v>
          </cell>
          <cell r="AJ137">
            <v>0</v>
          </cell>
          <cell r="AK137">
            <v>219792359.53</v>
          </cell>
        </row>
        <row r="138">
          <cell r="H138" t="str">
            <v>43101A</v>
          </cell>
          <cell r="I138" t="str">
            <v>в дол АМРО</v>
          </cell>
          <cell r="J138">
            <v>3448.59</v>
          </cell>
          <cell r="K138">
            <v>0</v>
          </cell>
          <cell r="L138">
            <v>0</v>
          </cell>
          <cell r="M138">
            <v>3448.59</v>
          </cell>
          <cell r="N138">
            <v>9767.2900000000009</v>
          </cell>
          <cell r="O138">
            <v>0</v>
          </cell>
          <cell r="P138">
            <v>0</v>
          </cell>
          <cell r="Q138">
            <v>9767.2900000000009</v>
          </cell>
          <cell r="R138">
            <v>8426.77</v>
          </cell>
          <cell r="S138">
            <v>0</v>
          </cell>
          <cell r="T138">
            <v>0</v>
          </cell>
          <cell r="U138">
            <v>8426.77</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row>
        <row r="139">
          <cell r="H139" t="str">
            <v>43101T</v>
          </cell>
          <cell r="I139" t="str">
            <v>Долларовый счёт Туран</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578627992.79999995</v>
          </cell>
          <cell r="AI139">
            <v>0</v>
          </cell>
          <cell r="AJ139">
            <v>0</v>
          </cell>
          <cell r="AK139">
            <v>578627992.79999995</v>
          </cell>
        </row>
        <row r="140">
          <cell r="H140" t="str">
            <v>43102A</v>
          </cell>
          <cell r="I140" t="str">
            <v>Вал. счёт в руб  ABN AMRO</v>
          </cell>
          <cell r="J140">
            <v>4790.88</v>
          </cell>
          <cell r="K140">
            <v>0</v>
          </cell>
          <cell r="L140">
            <v>0</v>
          </cell>
          <cell r="M140">
            <v>4790.88</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row>
        <row r="141">
          <cell r="H141" t="str">
            <v>43101S</v>
          </cell>
          <cell r="I141" t="str">
            <v>Валютный счет долл-Сити</v>
          </cell>
          <cell r="J141">
            <v>0</v>
          </cell>
          <cell r="K141">
            <v>0</v>
          </cell>
          <cell r="L141">
            <v>0</v>
          </cell>
          <cell r="M141">
            <v>0</v>
          </cell>
          <cell r="N141">
            <v>899.37</v>
          </cell>
          <cell r="O141">
            <v>0</v>
          </cell>
          <cell r="P141">
            <v>0</v>
          </cell>
          <cell r="Q141">
            <v>899.37</v>
          </cell>
          <cell r="R141">
            <v>26037.48</v>
          </cell>
          <cell r="S141">
            <v>0</v>
          </cell>
          <cell r="T141">
            <v>0</v>
          </cell>
          <cell r="U141">
            <v>26037.48</v>
          </cell>
          <cell r="V141">
            <v>7654.4</v>
          </cell>
          <cell r="W141">
            <v>0</v>
          </cell>
          <cell r="X141">
            <v>0</v>
          </cell>
          <cell r="Y141">
            <v>7654.4</v>
          </cell>
          <cell r="Z141">
            <v>0</v>
          </cell>
          <cell r="AA141">
            <v>0</v>
          </cell>
          <cell r="AB141">
            <v>0</v>
          </cell>
          <cell r="AC141">
            <v>0</v>
          </cell>
          <cell r="AD141">
            <v>0</v>
          </cell>
          <cell r="AE141">
            <v>0</v>
          </cell>
          <cell r="AF141">
            <v>0</v>
          </cell>
          <cell r="AG141">
            <v>0</v>
          </cell>
          <cell r="AH141">
            <v>1174996371</v>
          </cell>
          <cell r="AI141">
            <v>0</v>
          </cell>
          <cell r="AJ141">
            <v>0</v>
          </cell>
          <cell r="AK141">
            <v>1174996371</v>
          </cell>
        </row>
        <row r="142">
          <cell r="H142" t="str">
            <v>43102S</v>
          </cell>
          <cell r="I142" t="str">
            <v>Валютный счет руб-Сити</v>
          </cell>
          <cell r="J142">
            <v>1968505.82</v>
          </cell>
          <cell r="K142">
            <v>0</v>
          </cell>
          <cell r="L142">
            <v>0</v>
          </cell>
          <cell r="M142">
            <v>1968505.82</v>
          </cell>
          <cell r="N142">
            <v>485267.41</v>
          </cell>
          <cell r="O142">
            <v>0</v>
          </cell>
          <cell r="P142">
            <v>0</v>
          </cell>
          <cell r="Q142">
            <v>485267.41</v>
          </cell>
          <cell r="R142">
            <v>11048721.6</v>
          </cell>
          <cell r="S142">
            <v>0</v>
          </cell>
          <cell r="T142">
            <v>0</v>
          </cell>
          <cell r="U142">
            <v>11048721.6</v>
          </cell>
          <cell r="V142">
            <v>14156586.859999999</v>
          </cell>
          <cell r="W142">
            <v>0</v>
          </cell>
          <cell r="X142">
            <v>0</v>
          </cell>
          <cell r="Y142">
            <v>14156586.859999999</v>
          </cell>
          <cell r="Z142">
            <v>1547569.76</v>
          </cell>
          <cell r="AA142">
            <v>0</v>
          </cell>
          <cell r="AB142">
            <v>0</v>
          </cell>
          <cell r="AC142">
            <v>1547569.76</v>
          </cell>
          <cell r="AD142">
            <v>28595003.460000001</v>
          </cell>
          <cell r="AE142">
            <v>0</v>
          </cell>
          <cell r="AF142">
            <v>0</v>
          </cell>
          <cell r="AG142">
            <v>28595003.460000001</v>
          </cell>
          <cell r="AH142">
            <v>0</v>
          </cell>
          <cell r="AI142">
            <v>0</v>
          </cell>
          <cell r="AJ142">
            <v>0</v>
          </cell>
          <cell r="AK142">
            <v>0</v>
          </cell>
        </row>
        <row r="143">
          <cell r="H143" t="str">
            <v>43105S</v>
          </cell>
          <cell r="I143" t="str">
            <v>Валют.счет.фунты-Сити</v>
          </cell>
          <cell r="J143">
            <v>128.66999999999999</v>
          </cell>
          <cell r="K143">
            <v>0</v>
          </cell>
          <cell r="L143">
            <v>0</v>
          </cell>
          <cell r="M143">
            <v>128.66999999999999</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row>
        <row r="144">
          <cell r="H144">
            <v>43107</v>
          </cell>
          <cell r="I144" t="str">
            <v>Деп счет Гарантия -взнос $</v>
          </cell>
          <cell r="J144">
            <v>1404219.8</v>
          </cell>
          <cell r="K144">
            <v>0</v>
          </cell>
          <cell r="L144">
            <v>0</v>
          </cell>
          <cell r="M144">
            <v>1404219.8</v>
          </cell>
          <cell r="N144">
            <v>1457041.65</v>
          </cell>
          <cell r="O144">
            <v>0</v>
          </cell>
          <cell r="P144">
            <v>0</v>
          </cell>
          <cell r="Q144">
            <v>1457041.65</v>
          </cell>
          <cell r="R144">
            <v>57688</v>
          </cell>
          <cell r="S144">
            <v>0</v>
          </cell>
          <cell r="T144">
            <v>0</v>
          </cell>
          <cell r="U144">
            <v>57688</v>
          </cell>
          <cell r="V144">
            <v>26000</v>
          </cell>
          <cell r="W144">
            <v>0</v>
          </cell>
          <cell r="X144">
            <v>0</v>
          </cell>
          <cell r="Y144">
            <v>26000</v>
          </cell>
          <cell r="Z144">
            <v>26498</v>
          </cell>
          <cell r="AA144">
            <v>0</v>
          </cell>
          <cell r="AB144">
            <v>0</v>
          </cell>
          <cell r="AC144">
            <v>26498</v>
          </cell>
          <cell r="AD144">
            <v>26754</v>
          </cell>
          <cell r="AE144">
            <v>0</v>
          </cell>
          <cell r="AF144">
            <v>0</v>
          </cell>
          <cell r="AG144">
            <v>26754</v>
          </cell>
          <cell r="AH144">
            <v>23738</v>
          </cell>
          <cell r="AI144">
            <v>0</v>
          </cell>
          <cell r="AJ144">
            <v>0</v>
          </cell>
          <cell r="AK144">
            <v>23738</v>
          </cell>
        </row>
        <row r="145">
          <cell r="H145">
            <v>43108</v>
          </cell>
          <cell r="I145" t="str">
            <v>Деп.счет-Залоговый взнос$</v>
          </cell>
          <cell r="J145">
            <v>0</v>
          </cell>
          <cell r="K145">
            <v>0</v>
          </cell>
          <cell r="L145">
            <v>0</v>
          </cell>
          <cell r="M145">
            <v>0</v>
          </cell>
          <cell r="N145">
            <v>0</v>
          </cell>
          <cell r="O145">
            <v>0</v>
          </cell>
          <cell r="P145">
            <v>0</v>
          </cell>
          <cell r="Q145">
            <v>0</v>
          </cell>
          <cell r="R145">
            <v>482511.3</v>
          </cell>
          <cell r="S145">
            <v>0</v>
          </cell>
          <cell r="T145">
            <v>0</v>
          </cell>
          <cell r="U145">
            <v>482511.3</v>
          </cell>
          <cell r="V145">
            <v>326094.68</v>
          </cell>
          <cell r="W145">
            <v>0</v>
          </cell>
          <cell r="X145">
            <v>0</v>
          </cell>
          <cell r="Y145">
            <v>326094.68</v>
          </cell>
          <cell r="Z145">
            <v>325394.68</v>
          </cell>
          <cell r="AA145">
            <v>0</v>
          </cell>
          <cell r="AB145">
            <v>0</v>
          </cell>
          <cell r="AC145">
            <v>325394.68</v>
          </cell>
          <cell r="AD145">
            <v>0</v>
          </cell>
          <cell r="AE145">
            <v>0</v>
          </cell>
          <cell r="AF145">
            <v>0</v>
          </cell>
          <cell r="AG145">
            <v>0</v>
          </cell>
          <cell r="AH145">
            <v>0</v>
          </cell>
          <cell r="AI145">
            <v>0</v>
          </cell>
          <cell r="AJ145">
            <v>0</v>
          </cell>
          <cell r="AK145">
            <v>0</v>
          </cell>
        </row>
        <row r="146">
          <cell r="H146">
            <v>43113</v>
          </cell>
          <cell r="I146" t="str">
            <v>Залоговый депозит на иностранцев</v>
          </cell>
          <cell r="J146">
            <v>14581055.52</v>
          </cell>
          <cell r="K146">
            <v>0</v>
          </cell>
          <cell r="L146">
            <v>0</v>
          </cell>
          <cell r="M146">
            <v>14581055.52</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243500</v>
          </cell>
          <cell r="AE146">
            <v>0</v>
          </cell>
          <cell r="AF146">
            <v>0</v>
          </cell>
          <cell r="AG146">
            <v>243500</v>
          </cell>
          <cell r="AH146">
            <v>243500</v>
          </cell>
          <cell r="AI146">
            <v>0</v>
          </cell>
          <cell r="AJ146">
            <v>0</v>
          </cell>
          <cell r="AK146">
            <v>243500</v>
          </cell>
        </row>
        <row r="147">
          <cell r="H147">
            <v>43112</v>
          </cell>
          <cell r="I147" t="str">
            <v>Счет по гарантиям</v>
          </cell>
          <cell r="J147">
            <v>15500000</v>
          </cell>
          <cell r="K147">
            <v>0</v>
          </cell>
          <cell r="L147">
            <v>0</v>
          </cell>
          <cell r="M147">
            <v>15500000</v>
          </cell>
          <cell r="N147">
            <v>0</v>
          </cell>
          <cell r="O147">
            <v>0</v>
          </cell>
          <cell r="P147">
            <v>0</v>
          </cell>
          <cell r="Q147">
            <v>0</v>
          </cell>
          <cell r="R147">
            <v>1991952</v>
          </cell>
          <cell r="S147">
            <v>0</v>
          </cell>
          <cell r="T147">
            <v>0</v>
          </cell>
          <cell r="U147">
            <v>1991952</v>
          </cell>
          <cell r="V147">
            <v>47785300</v>
          </cell>
          <cell r="W147">
            <v>0</v>
          </cell>
          <cell r="X147">
            <v>0</v>
          </cell>
          <cell r="Y147">
            <v>47785300</v>
          </cell>
          <cell r="Z147">
            <v>17871000</v>
          </cell>
          <cell r="AA147">
            <v>0</v>
          </cell>
          <cell r="AB147">
            <v>0</v>
          </cell>
          <cell r="AC147">
            <v>17871000</v>
          </cell>
          <cell r="AD147">
            <v>16150000</v>
          </cell>
          <cell r="AE147">
            <v>0</v>
          </cell>
          <cell r="AF147">
            <v>0</v>
          </cell>
          <cell r="AG147">
            <v>16150000</v>
          </cell>
          <cell r="AH147">
            <v>0</v>
          </cell>
          <cell r="AI147">
            <v>0</v>
          </cell>
          <cell r="AJ147">
            <v>0</v>
          </cell>
          <cell r="AK147">
            <v>0</v>
          </cell>
        </row>
        <row r="148">
          <cell r="H148" t="str">
            <v>441TAI</v>
          </cell>
          <cell r="I148" t="str">
            <v>Тенговый ТАИБ</v>
          </cell>
          <cell r="J148">
            <v>15548.6</v>
          </cell>
          <cell r="K148">
            <v>0</v>
          </cell>
          <cell r="L148">
            <v>0</v>
          </cell>
          <cell r="M148">
            <v>15548.6</v>
          </cell>
          <cell r="N148">
            <v>1026594.67</v>
          </cell>
          <cell r="O148">
            <v>0</v>
          </cell>
          <cell r="P148">
            <v>0</v>
          </cell>
          <cell r="Q148">
            <v>1026594.67</v>
          </cell>
          <cell r="R148">
            <v>2199118.08</v>
          </cell>
          <cell r="S148">
            <v>0</v>
          </cell>
          <cell r="T148">
            <v>0</v>
          </cell>
          <cell r="U148">
            <v>2199118.08</v>
          </cell>
          <cell r="V148">
            <v>3761756.15</v>
          </cell>
          <cell r="W148">
            <v>0</v>
          </cell>
          <cell r="X148">
            <v>0</v>
          </cell>
          <cell r="Y148">
            <v>3761756.15</v>
          </cell>
          <cell r="Z148">
            <v>239134.44</v>
          </cell>
          <cell r="AA148">
            <v>0</v>
          </cell>
          <cell r="AB148">
            <v>0</v>
          </cell>
          <cell r="AC148">
            <v>239134.44</v>
          </cell>
          <cell r="AD148">
            <v>6382493.29</v>
          </cell>
          <cell r="AE148">
            <v>0</v>
          </cell>
          <cell r="AF148">
            <v>0</v>
          </cell>
          <cell r="AG148">
            <v>6382493.29</v>
          </cell>
          <cell r="AH148">
            <v>0</v>
          </cell>
          <cell r="AI148">
            <v>0</v>
          </cell>
          <cell r="AJ148">
            <v>0</v>
          </cell>
          <cell r="AK148">
            <v>0</v>
          </cell>
        </row>
        <row r="149">
          <cell r="H149" t="str">
            <v>441A</v>
          </cell>
          <cell r="I149" t="str">
            <v>Нал расчёт с АБН АМРО</v>
          </cell>
          <cell r="J149">
            <v>612487.53</v>
          </cell>
          <cell r="K149">
            <v>0</v>
          </cell>
          <cell r="L149">
            <v>0</v>
          </cell>
          <cell r="M149">
            <v>612487.53</v>
          </cell>
          <cell r="N149">
            <v>589998.21</v>
          </cell>
          <cell r="O149">
            <v>0</v>
          </cell>
          <cell r="P149">
            <v>0</v>
          </cell>
          <cell r="Q149">
            <v>589998.21</v>
          </cell>
          <cell r="R149">
            <v>583960.99</v>
          </cell>
          <cell r="S149">
            <v>0</v>
          </cell>
          <cell r="T149">
            <v>0</v>
          </cell>
          <cell r="U149">
            <v>583960.99</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row>
        <row r="150">
          <cell r="H150" t="str">
            <v>441АЛ</v>
          </cell>
          <cell r="I150" t="str">
            <v>Наличность на р/счете Альянс</v>
          </cell>
          <cell r="J150">
            <v>0</v>
          </cell>
          <cell r="K150">
            <v>0</v>
          </cell>
          <cell r="L150">
            <v>0</v>
          </cell>
          <cell r="M150">
            <v>0</v>
          </cell>
          <cell r="N150">
            <v>0</v>
          </cell>
          <cell r="O150">
            <v>0</v>
          </cell>
          <cell r="P150">
            <v>0</v>
          </cell>
          <cell r="Q150">
            <v>0</v>
          </cell>
          <cell r="R150">
            <v>0</v>
          </cell>
          <cell r="S150">
            <v>0</v>
          </cell>
          <cell r="T150">
            <v>0</v>
          </cell>
          <cell r="U150">
            <v>0</v>
          </cell>
          <cell r="V150">
            <v>4360</v>
          </cell>
          <cell r="W150">
            <v>0</v>
          </cell>
          <cell r="X150">
            <v>0</v>
          </cell>
          <cell r="Y150">
            <v>4360</v>
          </cell>
          <cell r="Z150">
            <v>40083</v>
          </cell>
          <cell r="AA150">
            <v>0</v>
          </cell>
          <cell r="AB150">
            <v>0</v>
          </cell>
          <cell r="AC150">
            <v>40083</v>
          </cell>
          <cell r="AD150">
            <v>14871.23</v>
          </cell>
          <cell r="AE150">
            <v>0</v>
          </cell>
          <cell r="AF150">
            <v>0</v>
          </cell>
          <cell r="AG150">
            <v>14871.23</v>
          </cell>
          <cell r="AH150">
            <v>12376389</v>
          </cell>
          <cell r="AI150">
            <v>0</v>
          </cell>
          <cell r="AJ150">
            <v>0</v>
          </cell>
          <cell r="AK150">
            <v>12376389</v>
          </cell>
        </row>
        <row r="151">
          <cell r="H151" t="str">
            <v>441К</v>
          </cell>
          <cell r="I151" t="str">
            <v>Наличность на р/счете Казкомерц</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313157.34000000003</v>
          </cell>
          <cell r="AI151">
            <v>0</v>
          </cell>
          <cell r="AJ151">
            <v>0</v>
          </cell>
          <cell r="AK151">
            <v>313157.34000000003</v>
          </cell>
        </row>
        <row r="152">
          <cell r="H152" t="str">
            <v>441Н</v>
          </cell>
          <cell r="I152" t="str">
            <v>Расч счет Народный Банк</v>
          </cell>
          <cell r="J152">
            <v>808.75</v>
          </cell>
          <cell r="K152">
            <v>0</v>
          </cell>
          <cell r="L152">
            <v>0</v>
          </cell>
          <cell r="M152">
            <v>808.75</v>
          </cell>
          <cell r="N152">
            <v>506.75</v>
          </cell>
          <cell r="O152">
            <v>0</v>
          </cell>
          <cell r="P152">
            <v>0</v>
          </cell>
          <cell r="Q152">
            <v>506.75</v>
          </cell>
          <cell r="R152">
            <v>506.75</v>
          </cell>
          <cell r="S152">
            <v>0</v>
          </cell>
          <cell r="T152">
            <v>0</v>
          </cell>
          <cell r="U152">
            <v>506.75</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row>
        <row r="153">
          <cell r="H153" t="str">
            <v>441с</v>
          </cell>
          <cell r="I153" t="str">
            <v>Наличность на р/счете Сити</v>
          </cell>
          <cell r="J153">
            <v>0</v>
          </cell>
          <cell r="K153">
            <v>0</v>
          </cell>
          <cell r="L153">
            <v>0</v>
          </cell>
          <cell r="M153">
            <v>0</v>
          </cell>
          <cell r="N153">
            <v>0</v>
          </cell>
          <cell r="O153">
            <v>0</v>
          </cell>
          <cell r="P153">
            <v>0</v>
          </cell>
          <cell r="Q153">
            <v>0</v>
          </cell>
          <cell r="R153">
            <v>0</v>
          </cell>
          <cell r="S153">
            <v>0</v>
          </cell>
          <cell r="T153">
            <v>0</v>
          </cell>
          <cell r="U153">
            <v>0</v>
          </cell>
          <cell r="V153">
            <v>313340171.23000002</v>
          </cell>
          <cell r="W153">
            <v>0</v>
          </cell>
          <cell r="X153">
            <v>0</v>
          </cell>
          <cell r="Y153">
            <v>313340171.23000002</v>
          </cell>
          <cell r="Z153">
            <v>16752828.380000001</v>
          </cell>
          <cell r="AA153">
            <v>0</v>
          </cell>
          <cell r="AB153">
            <v>0</v>
          </cell>
          <cell r="AC153">
            <v>16752828.380000001</v>
          </cell>
          <cell r="AD153">
            <v>781884828.99000001</v>
          </cell>
          <cell r="AE153">
            <v>0</v>
          </cell>
          <cell r="AF153">
            <v>0</v>
          </cell>
          <cell r="AG153">
            <v>781884828.99000001</v>
          </cell>
          <cell r="AH153">
            <v>27817494.699999999</v>
          </cell>
          <cell r="AI153">
            <v>0</v>
          </cell>
          <cell r="AJ153">
            <v>0</v>
          </cell>
          <cell r="AK153">
            <v>27817494.699999999</v>
          </cell>
        </row>
        <row r="154">
          <cell r="H154" t="str">
            <v>441т</v>
          </cell>
          <cell r="I154" t="str">
            <v>Наличность на р/счете Туран</v>
          </cell>
          <cell r="J154">
            <v>219757.35</v>
          </cell>
          <cell r="K154">
            <v>0</v>
          </cell>
          <cell r="L154">
            <v>0</v>
          </cell>
          <cell r="M154">
            <v>219757.35</v>
          </cell>
          <cell r="N154">
            <v>23245971.239999998</v>
          </cell>
          <cell r="O154">
            <v>0</v>
          </cell>
          <cell r="P154">
            <v>0</v>
          </cell>
          <cell r="Q154">
            <v>23245971.239999998</v>
          </cell>
          <cell r="R154">
            <v>7071467.8499999996</v>
          </cell>
          <cell r="S154">
            <v>0</v>
          </cell>
          <cell r="T154">
            <v>0</v>
          </cell>
          <cell r="U154">
            <v>7071467.8499999996</v>
          </cell>
          <cell r="V154">
            <v>25297576.34</v>
          </cell>
          <cell r="W154">
            <v>0</v>
          </cell>
          <cell r="X154">
            <v>0</v>
          </cell>
          <cell r="Y154">
            <v>25297576.34</v>
          </cell>
          <cell r="Z154">
            <v>9187415.0800000001</v>
          </cell>
          <cell r="AA154">
            <v>0</v>
          </cell>
          <cell r="AB154">
            <v>0</v>
          </cell>
          <cell r="AC154">
            <v>9187415.0800000001</v>
          </cell>
          <cell r="AD154">
            <v>66518825.43</v>
          </cell>
          <cell r="AE154">
            <v>0</v>
          </cell>
          <cell r="AF154">
            <v>0</v>
          </cell>
          <cell r="AG154">
            <v>66518825.43</v>
          </cell>
          <cell r="AH154">
            <v>25062400.82</v>
          </cell>
          <cell r="AI154">
            <v>0</v>
          </cell>
          <cell r="AJ154">
            <v>0</v>
          </cell>
          <cell r="AK154">
            <v>25062400.82</v>
          </cell>
        </row>
        <row r="155">
          <cell r="H155" t="str">
            <v>441Т_К</v>
          </cell>
          <cell r="I155" t="str">
            <v>Счет для покупки ээ Корем</v>
          </cell>
          <cell r="J155">
            <v>0</v>
          </cell>
          <cell r="K155">
            <v>0</v>
          </cell>
          <cell r="L155">
            <v>0</v>
          </cell>
          <cell r="M155">
            <v>0</v>
          </cell>
          <cell r="N155">
            <v>600000</v>
          </cell>
          <cell r="O155">
            <v>0</v>
          </cell>
          <cell r="P155">
            <v>0</v>
          </cell>
          <cell r="Q155">
            <v>600000</v>
          </cell>
          <cell r="R155">
            <v>653650</v>
          </cell>
          <cell r="S155">
            <v>0</v>
          </cell>
          <cell r="T155">
            <v>0</v>
          </cell>
          <cell r="U155">
            <v>653650</v>
          </cell>
          <cell r="V155">
            <v>653650</v>
          </cell>
          <cell r="W155">
            <v>0</v>
          </cell>
          <cell r="X155">
            <v>0</v>
          </cell>
          <cell r="Y155">
            <v>653650</v>
          </cell>
          <cell r="Z155">
            <v>653650</v>
          </cell>
          <cell r="AA155">
            <v>0</v>
          </cell>
          <cell r="AB155">
            <v>0</v>
          </cell>
          <cell r="AC155">
            <v>653650</v>
          </cell>
          <cell r="AD155">
            <v>647800</v>
          </cell>
          <cell r="AE155">
            <v>0</v>
          </cell>
          <cell r="AF155">
            <v>0</v>
          </cell>
          <cell r="AG155">
            <v>647800</v>
          </cell>
          <cell r="AH155">
            <v>647800</v>
          </cell>
          <cell r="AI155">
            <v>0</v>
          </cell>
          <cell r="AJ155">
            <v>0</v>
          </cell>
          <cell r="AK155">
            <v>647800</v>
          </cell>
        </row>
        <row r="156">
          <cell r="H156">
            <v>451</v>
          </cell>
          <cell r="I156" t="str">
            <v>Касса</v>
          </cell>
          <cell r="J156">
            <v>2861465.54</v>
          </cell>
          <cell r="K156">
            <v>0</v>
          </cell>
          <cell r="L156">
            <v>0</v>
          </cell>
          <cell r="M156">
            <v>2861465.54</v>
          </cell>
          <cell r="N156">
            <v>2202218.39</v>
          </cell>
          <cell r="O156">
            <v>0</v>
          </cell>
          <cell r="P156">
            <v>0</v>
          </cell>
          <cell r="Q156">
            <v>2202218.39</v>
          </cell>
          <cell r="R156">
            <v>3912664.56</v>
          </cell>
          <cell r="S156">
            <v>0</v>
          </cell>
          <cell r="T156">
            <v>0</v>
          </cell>
          <cell r="U156">
            <v>3912664.56</v>
          </cell>
          <cell r="V156">
            <v>2289969.29</v>
          </cell>
          <cell r="W156">
            <v>0</v>
          </cell>
          <cell r="X156">
            <v>0</v>
          </cell>
          <cell r="Y156">
            <v>2289969.29</v>
          </cell>
          <cell r="Z156">
            <v>372333.29</v>
          </cell>
          <cell r="AA156">
            <v>0</v>
          </cell>
          <cell r="AB156">
            <v>0</v>
          </cell>
          <cell r="AC156">
            <v>372333.29</v>
          </cell>
          <cell r="AD156">
            <v>6653984.3700000001</v>
          </cell>
          <cell r="AE156">
            <v>0</v>
          </cell>
          <cell r="AF156">
            <v>0</v>
          </cell>
          <cell r="AG156">
            <v>6653984.3700000001</v>
          </cell>
          <cell r="AH156">
            <v>864457.17</v>
          </cell>
          <cell r="AI156">
            <v>0</v>
          </cell>
          <cell r="AJ156">
            <v>0</v>
          </cell>
          <cell r="AK156">
            <v>864457.17</v>
          </cell>
        </row>
        <row r="157">
          <cell r="H157">
            <v>503</v>
          </cell>
          <cell r="I157" t="str">
            <v>Уставный фонд</v>
          </cell>
          <cell r="J157">
            <v>-100000000</v>
          </cell>
          <cell r="K157">
            <v>0</v>
          </cell>
          <cell r="L157">
            <v>0</v>
          </cell>
          <cell r="M157">
            <v>-100000000</v>
          </cell>
          <cell r="N157">
            <v>-100000000</v>
          </cell>
          <cell r="O157">
            <v>0</v>
          </cell>
          <cell r="P157">
            <v>0</v>
          </cell>
          <cell r="Q157">
            <v>-100000000</v>
          </cell>
          <cell r="R157">
            <v>-100000000</v>
          </cell>
          <cell r="S157">
            <v>0</v>
          </cell>
          <cell r="T157">
            <v>0</v>
          </cell>
          <cell r="U157">
            <v>-100000000</v>
          </cell>
          <cell r="V157">
            <v>-100000000</v>
          </cell>
          <cell r="W157">
            <v>0</v>
          </cell>
          <cell r="X157">
            <v>0</v>
          </cell>
          <cell r="Y157">
            <v>-100000000</v>
          </cell>
          <cell r="Z157">
            <v>-100000000</v>
          </cell>
          <cell r="AA157">
            <v>0</v>
          </cell>
          <cell r="AB157">
            <v>0</v>
          </cell>
          <cell r="AC157">
            <v>-100000000</v>
          </cell>
          <cell r="AD157">
            <v>-100000000</v>
          </cell>
          <cell r="AE157">
            <v>0</v>
          </cell>
          <cell r="AF157">
            <v>0</v>
          </cell>
          <cell r="AG157">
            <v>-100000000</v>
          </cell>
          <cell r="AH157">
            <v>-100000000</v>
          </cell>
          <cell r="AI157">
            <v>0</v>
          </cell>
          <cell r="AJ157">
            <v>0</v>
          </cell>
          <cell r="AK157">
            <v>-100000000</v>
          </cell>
        </row>
        <row r="158">
          <cell r="H158">
            <v>54101</v>
          </cell>
          <cell r="I158" t="str">
            <v>Производственные здания</v>
          </cell>
          <cell r="J158">
            <v>-1326290.67</v>
          </cell>
          <cell r="K158">
            <v>1326291</v>
          </cell>
          <cell r="L158">
            <v>0</v>
          </cell>
          <cell r="M158">
            <v>0.33000000007450581</v>
          </cell>
          <cell r="N158">
            <v>-2980032626.6199999</v>
          </cell>
          <cell r="O158">
            <v>2978706336</v>
          </cell>
          <cell r="P158">
            <v>0</v>
          </cell>
          <cell r="Q158">
            <v>0.38000011444091797</v>
          </cell>
          <cell r="R158">
            <v>-2905451163.3600001</v>
          </cell>
          <cell r="S158">
            <v>0</v>
          </cell>
          <cell r="T158">
            <v>74581463</v>
          </cell>
          <cell r="U158">
            <v>0.6399998664855957</v>
          </cell>
          <cell r="V158">
            <v>-2830978302.46</v>
          </cell>
          <cell r="W158">
            <v>0</v>
          </cell>
          <cell r="X158">
            <v>74472861</v>
          </cell>
          <cell r="Y158">
            <v>0.53999996185302734</v>
          </cell>
          <cell r="Z158">
            <v>-2830978302.46</v>
          </cell>
          <cell r="AA158">
            <v>0</v>
          </cell>
          <cell r="AB158">
            <v>0</v>
          </cell>
          <cell r="AC158">
            <v>0.53999996185302734</v>
          </cell>
          <cell r="AD158">
            <v>-2756505441.5599999</v>
          </cell>
          <cell r="AE158">
            <v>0</v>
          </cell>
          <cell r="AF158">
            <v>74472861</v>
          </cell>
          <cell r="AG158">
            <v>0.44000005722045898</v>
          </cell>
          <cell r="AH158">
            <v>-2756505441.5599999</v>
          </cell>
          <cell r="AI158">
            <v>0</v>
          </cell>
          <cell r="AJ158">
            <v>0</v>
          </cell>
          <cell r="AK158">
            <v>0.44000005722045898</v>
          </cell>
        </row>
        <row r="159">
          <cell r="H159">
            <v>54102</v>
          </cell>
          <cell r="I159" t="str">
            <v>Непроизводственные здания</v>
          </cell>
          <cell r="J159">
            <v>-8144.19</v>
          </cell>
          <cell r="K159">
            <v>8144</v>
          </cell>
          <cell r="L159">
            <v>0</v>
          </cell>
          <cell r="M159">
            <v>-0.18999999999959982</v>
          </cell>
          <cell r="N159">
            <v>-18447131.710000001</v>
          </cell>
          <cell r="O159">
            <v>18438988</v>
          </cell>
          <cell r="P159">
            <v>0</v>
          </cell>
          <cell r="Q159">
            <v>0.28999999910593033</v>
          </cell>
          <cell r="R159">
            <v>-17969963.710000001</v>
          </cell>
          <cell r="S159">
            <v>0</v>
          </cell>
          <cell r="T159">
            <v>477168</v>
          </cell>
          <cell r="U159">
            <v>0.28999999910593033</v>
          </cell>
          <cell r="V159">
            <v>-17492795.710000001</v>
          </cell>
          <cell r="W159">
            <v>0</v>
          </cell>
          <cell r="X159">
            <v>477168</v>
          </cell>
          <cell r="Y159">
            <v>0.28999999910593033</v>
          </cell>
          <cell r="Z159">
            <v>-17492795.710000001</v>
          </cell>
          <cell r="AA159">
            <v>0</v>
          </cell>
          <cell r="AB159">
            <v>0</v>
          </cell>
          <cell r="AC159">
            <v>0.28999999910593033</v>
          </cell>
          <cell r="AD159">
            <v>-17015627.710000001</v>
          </cell>
          <cell r="AE159">
            <v>0</v>
          </cell>
          <cell r="AF159">
            <v>477168</v>
          </cell>
          <cell r="AG159">
            <v>0.28999999910593033</v>
          </cell>
          <cell r="AH159">
            <v>-17015627.710000001</v>
          </cell>
          <cell r="AI159">
            <v>0</v>
          </cell>
          <cell r="AJ159">
            <v>0</v>
          </cell>
          <cell r="AK159">
            <v>0.28999999910593033</v>
          </cell>
        </row>
        <row r="160">
          <cell r="H160">
            <v>54103</v>
          </cell>
          <cell r="I160" t="str">
            <v>Жилые здания</v>
          </cell>
          <cell r="J160">
            <v>1240173</v>
          </cell>
          <cell r="K160">
            <v>0</v>
          </cell>
          <cell r="L160">
            <v>1240173</v>
          </cell>
          <cell r="M160">
            <v>0</v>
          </cell>
          <cell r="N160">
            <v>1240173</v>
          </cell>
          <cell r="O160">
            <v>0</v>
          </cell>
          <cell r="P160">
            <v>0</v>
          </cell>
          <cell r="Q160">
            <v>0</v>
          </cell>
          <cell r="R160">
            <v>1240173</v>
          </cell>
          <cell r="S160">
            <v>0</v>
          </cell>
          <cell r="T160">
            <v>0</v>
          </cell>
          <cell r="U160">
            <v>0</v>
          </cell>
          <cell r="V160">
            <v>1240173</v>
          </cell>
          <cell r="W160">
            <v>0</v>
          </cell>
          <cell r="X160">
            <v>0</v>
          </cell>
          <cell r="Y160">
            <v>0</v>
          </cell>
          <cell r="Z160">
            <v>1240173</v>
          </cell>
          <cell r="AA160">
            <v>0</v>
          </cell>
          <cell r="AB160">
            <v>0</v>
          </cell>
          <cell r="AC160">
            <v>0</v>
          </cell>
          <cell r="AD160">
            <v>1240173</v>
          </cell>
          <cell r="AE160">
            <v>0</v>
          </cell>
          <cell r="AF160">
            <v>0</v>
          </cell>
          <cell r="AG160">
            <v>0</v>
          </cell>
          <cell r="AH160">
            <v>1240173</v>
          </cell>
          <cell r="AI160">
            <v>0</v>
          </cell>
          <cell r="AJ160">
            <v>0</v>
          </cell>
          <cell r="AK160">
            <v>0</v>
          </cell>
        </row>
        <row r="161">
          <cell r="H161">
            <v>54104</v>
          </cell>
          <cell r="I161" t="str">
            <v>Сооружения и конструкции</v>
          </cell>
          <cell r="J161">
            <v>-673956.42</v>
          </cell>
          <cell r="K161">
            <v>673956</v>
          </cell>
          <cell r="L161">
            <v>0</v>
          </cell>
          <cell r="M161">
            <v>-0.42000000004190952</v>
          </cell>
          <cell r="N161">
            <v>-748236029.42999995</v>
          </cell>
          <cell r="O161">
            <v>747562073</v>
          </cell>
          <cell r="P161">
            <v>0</v>
          </cell>
          <cell r="Q161">
            <v>-0.4299999475479126</v>
          </cell>
          <cell r="R161">
            <v>-728404651.04999995</v>
          </cell>
          <cell r="S161">
            <v>0</v>
          </cell>
          <cell r="T161">
            <v>19831378</v>
          </cell>
          <cell r="U161">
            <v>-4.999995231628418E-2</v>
          </cell>
          <cell r="V161">
            <v>-708573272.66999996</v>
          </cell>
          <cell r="W161">
            <v>0</v>
          </cell>
          <cell r="X161">
            <v>19831378</v>
          </cell>
          <cell r="Y161">
            <v>0.33000004291534424</v>
          </cell>
          <cell r="Z161">
            <v>-708573272.66999996</v>
          </cell>
          <cell r="AA161">
            <v>0</v>
          </cell>
          <cell r="AB161">
            <v>0</v>
          </cell>
          <cell r="AC161">
            <v>0.33000004291534424</v>
          </cell>
          <cell r="AD161">
            <v>-688741894.28999996</v>
          </cell>
          <cell r="AE161">
            <v>0</v>
          </cell>
          <cell r="AF161">
            <v>19831378</v>
          </cell>
          <cell r="AG161">
            <v>0.71000003814697266</v>
          </cell>
          <cell r="AH161">
            <v>-688741894.28999996</v>
          </cell>
          <cell r="AI161">
            <v>0</v>
          </cell>
          <cell r="AJ161">
            <v>0</v>
          </cell>
          <cell r="AK161">
            <v>0.71000003814697266</v>
          </cell>
        </row>
        <row r="162">
          <cell r="H162">
            <v>54106</v>
          </cell>
          <cell r="I162" t="str">
            <v>Передаточное оборудование</v>
          </cell>
          <cell r="J162">
            <v>-1443557.53</v>
          </cell>
          <cell r="K162">
            <v>1443558</v>
          </cell>
          <cell r="L162">
            <v>0</v>
          </cell>
          <cell r="M162">
            <v>0.46999999997206032</v>
          </cell>
          <cell r="N162">
            <v>-2146338681.9300001</v>
          </cell>
          <cell r="O162">
            <v>2144895124</v>
          </cell>
          <cell r="P162">
            <v>0</v>
          </cell>
          <cell r="Q162">
            <v>6.9999933242797852E-2</v>
          </cell>
          <cell r="R162">
            <v>-2067590206.0799999</v>
          </cell>
          <cell r="S162">
            <v>0</v>
          </cell>
          <cell r="T162">
            <v>78748476</v>
          </cell>
          <cell r="U162">
            <v>-7.9999923706054688E-2</v>
          </cell>
          <cell r="V162">
            <v>-1989331461.9400001</v>
          </cell>
          <cell r="W162">
            <v>0</v>
          </cell>
          <cell r="X162">
            <v>78258744</v>
          </cell>
          <cell r="Y162">
            <v>5.9999942779541016E-2</v>
          </cell>
          <cell r="Z162">
            <v>-1989331461.9400001</v>
          </cell>
          <cell r="AA162">
            <v>0</v>
          </cell>
          <cell r="AB162">
            <v>0</v>
          </cell>
          <cell r="AC162">
            <v>5.9999942779541016E-2</v>
          </cell>
          <cell r="AD162">
            <v>-1911072717.8</v>
          </cell>
          <cell r="AE162">
            <v>0</v>
          </cell>
          <cell r="AF162">
            <v>78258744</v>
          </cell>
          <cell r="AG162">
            <v>0.20000004768371582</v>
          </cell>
          <cell r="AH162">
            <v>-1911072717.8</v>
          </cell>
          <cell r="AI162">
            <v>0</v>
          </cell>
          <cell r="AJ162">
            <v>0</v>
          </cell>
          <cell r="AK162">
            <v>0.20000004768371582</v>
          </cell>
        </row>
        <row r="163">
          <cell r="H163">
            <v>54107</v>
          </cell>
          <cell r="I163" t="str">
            <v>Крупное оборудование</v>
          </cell>
          <cell r="J163">
            <v>-9927571.1699999999</v>
          </cell>
          <cell r="K163">
            <v>9927571</v>
          </cell>
          <cell r="L163">
            <v>0</v>
          </cell>
          <cell r="M163">
            <v>-0.16999999992549419</v>
          </cell>
          <cell r="N163">
            <v>-3423021133</v>
          </cell>
          <cell r="O163">
            <v>3413093562</v>
          </cell>
          <cell r="P163">
            <v>0</v>
          </cell>
          <cell r="Q163">
            <v>0</v>
          </cell>
          <cell r="R163">
            <v>-3284239680.2199998</v>
          </cell>
          <cell r="S163">
            <v>0</v>
          </cell>
          <cell r="T163">
            <v>138781453</v>
          </cell>
          <cell r="U163">
            <v>-0.21999979019165039</v>
          </cell>
          <cell r="V163">
            <v>-3151799450.9699998</v>
          </cell>
          <cell r="W163">
            <v>0</v>
          </cell>
          <cell r="X163">
            <v>132440230</v>
          </cell>
          <cell r="Y163">
            <v>-0.96999979019165039</v>
          </cell>
          <cell r="Z163">
            <v>-3151799450.9699998</v>
          </cell>
          <cell r="AA163">
            <v>0</v>
          </cell>
          <cell r="AB163">
            <v>0</v>
          </cell>
          <cell r="AC163">
            <v>-0.96999979019165039</v>
          </cell>
          <cell r="AD163">
            <v>-3019225610.0100002</v>
          </cell>
          <cell r="AE163">
            <v>0</v>
          </cell>
          <cell r="AF163">
            <v>132573841</v>
          </cell>
          <cell r="AG163">
            <v>-1.0100002288818359</v>
          </cell>
          <cell r="AH163">
            <v>-3017698660.9200001</v>
          </cell>
          <cell r="AI163">
            <v>0</v>
          </cell>
          <cell r="AJ163">
            <v>1526949</v>
          </cell>
          <cell r="AK163">
            <v>-0.92000007629394531</v>
          </cell>
        </row>
        <row r="164">
          <cell r="H164">
            <v>54108</v>
          </cell>
          <cell r="I164" t="str">
            <v>Станки</v>
          </cell>
          <cell r="J164">
            <v>-3770.98</v>
          </cell>
          <cell r="K164">
            <v>3771</v>
          </cell>
          <cell r="L164">
            <v>0</v>
          </cell>
          <cell r="M164">
            <v>1.999999999998181E-2</v>
          </cell>
          <cell r="N164">
            <v>-17295337</v>
          </cell>
          <cell r="O164">
            <v>17291566</v>
          </cell>
          <cell r="P164">
            <v>0</v>
          </cell>
          <cell r="Q164">
            <v>0</v>
          </cell>
          <cell r="R164">
            <v>-14983824.960000001</v>
          </cell>
          <cell r="S164">
            <v>0</v>
          </cell>
          <cell r="T164">
            <v>2311512</v>
          </cell>
          <cell r="U164">
            <v>3.9999999105930328E-2</v>
          </cell>
          <cell r="V164">
            <v>-14036029.960000001</v>
          </cell>
          <cell r="W164">
            <v>0</v>
          </cell>
          <cell r="X164">
            <v>947795</v>
          </cell>
          <cell r="Y164">
            <v>3.9999999105930328E-2</v>
          </cell>
          <cell r="Z164">
            <v>-14016825.310000001</v>
          </cell>
          <cell r="AA164">
            <v>0</v>
          </cell>
          <cell r="AB164">
            <v>19204.650000000001</v>
          </cell>
          <cell r="AC164">
            <v>3.9999999477004167E-2</v>
          </cell>
          <cell r="AD164">
            <v>-11109055.16</v>
          </cell>
          <cell r="AE164">
            <v>0</v>
          </cell>
          <cell r="AF164">
            <v>2926975</v>
          </cell>
          <cell r="AG164">
            <v>-0.16000000014901161</v>
          </cell>
          <cell r="AH164">
            <v>-4561018.13</v>
          </cell>
          <cell r="AI164">
            <v>0</v>
          </cell>
          <cell r="AJ164">
            <v>6548037</v>
          </cell>
          <cell r="AK164">
            <v>-0.12999999895691872</v>
          </cell>
        </row>
        <row r="165">
          <cell r="H165">
            <v>54109</v>
          </cell>
          <cell r="I165" t="str">
            <v>Компьютеры и измерительные приборы</v>
          </cell>
          <cell r="J165">
            <v>-109.6</v>
          </cell>
          <cell r="K165">
            <v>110</v>
          </cell>
          <cell r="L165">
            <v>0</v>
          </cell>
          <cell r="M165">
            <v>0.40000000000000568</v>
          </cell>
          <cell r="N165">
            <v>-29545.88</v>
          </cell>
          <cell r="O165">
            <v>29436</v>
          </cell>
          <cell r="P165">
            <v>0</v>
          </cell>
          <cell r="Q165">
            <v>0.11999999999898137</v>
          </cell>
          <cell r="R165">
            <v>-5304.59</v>
          </cell>
          <cell r="S165">
            <v>0</v>
          </cell>
          <cell r="T165">
            <v>24241</v>
          </cell>
          <cell r="U165">
            <v>0.40999999999985448</v>
          </cell>
          <cell r="V165">
            <v>-4604.92</v>
          </cell>
          <cell r="W165">
            <v>0</v>
          </cell>
          <cell r="X165">
            <v>700</v>
          </cell>
          <cell r="Y165">
            <v>8.000000000174623E-2</v>
          </cell>
          <cell r="Z165">
            <v>-4604.92</v>
          </cell>
          <cell r="AA165">
            <v>0</v>
          </cell>
          <cell r="AB165">
            <v>150837</v>
          </cell>
          <cell r="AC165">
            <v>-150836.91999999998</v>
          </cell>
          <cell r="AD165">
            <v>-3905.25</v>
          </cell>
          <cell r="AE165">
            <v>0</v>
          </cell>
          <cell r="AF165">
            <v>700</v>
          </cell>
          <cell r="AG165">
            <v>-0.25</v>
          </cell>
          <cell r="AH165">
            <v>-3905.25</v>
          </cell>
          <cell r="AI165">
            <v>0</v>
          </cell>
          <cell r="AJ165">
            <v>0</v>
          </cell>
          <cell r="AK165">
            <v>-0.25</v>
          </cell>
        </row>
        <row r="166">
          <cell r="H166">
            <v>54110</v>
          </cell>
          <cell r="I166" t="str">
            <v>Средства связи</v>
          </cell>
          <cell r="J166">
            <v>-863.04</v>
          </cell>
          <cell r="K166">
            <v>863</v>
          </cell>
          <cell r="L166">
            <v>0</v>
          </cell>
          <cell r="M166">
            <v>-3.999999999996362E-2</v>
          </cell>
          <cell r="N166">
            <v>-2915421.56</v>
          </cell>
          <cell r="O166">
            <v>2914559</v>
          </cell>
          <cell r="P166">
            <v>0</v>
          </cell>
          <cell r="Q166">
            <v>0.43999999994412065</v>
          </cell>
          <cell r="R166">
            <v>-197450.25</v>
          </cell>
          <cell r="S166">
            <v>0</v>
          </cell>
          <cell r="T166">
            <v>2717971</v>
          </cell>
          <cell r="U166">
            <v>0.75</v>
          </cell>
          <cell r="V166">
            <v>-174170.29</v>
          </cell>
          <cell r="W166">
            <v>0</v>
          </cell>
          <cell r="X166">
            <v>23280</v>
          </cell>
          <cell r="Y166">
            <v>0.7099999999627471</v>
          </cell>
          <cell r="Z166">
            <v>-174170.29</v>
          </cell>
          <cell r="AA166">
            <v>0</v>
          </cell>
          <cell r="AB166">
            <v>984430.82</v>
          </cell>
          <cell r="AC166">
            <v>-984430.11</v>
          </cell>
          <cell r="AD166">
            <v>-150890.32999999999</v>
          </cell>
          <cell r="AE166">
            <v>0</v>
          </cell>
          <cell r="AF166">
            <v>23280</v>
          </cell>
          <cell r="AG166">
            <v>0.66999999992549419</v>
          </cell>
          <cell r="AH166">
            <v>-150890.32999999999</v>
          </cell>
          <cell r="AI166">
            <v>0</v>
          </cell>
          <cell r="AJ166">
            <v>0</v>
          </cell>
          <cell r="AK166">
            <v>0.66999999992549419</v>
          </cell>
        </row>
        <row r="167">
          <cell r="H167">
            <v>54111</v>
          </cell>
          <cell r="I167" t="str">
            <v>Тракторы,подвижные краны</v>
          </cell>
          <cell r="J167">
            <v>-18085.169999999998</v>
          </cell>
          <cell r="K167">
            <v>18085</v>
          </cell>
          <cell r="L167">
            <v>0</v>
          </cell>
          <cell r="M167">
            <v>-0.16999999999825377</v>
          </cell>
          <cell r="N167">
            <v>-12856293.619999999</v>
          </cell>
          <cell r="O167">
            <v>12838208</v>
          </cell>
          <cell r="P167">
            <v>0</v>
          </cell>
          <cell r="Q167">
            <v>-0.61999999918043613</v>
          </cell>
          <cell r="R167">
            <v>-8739090.7300000004</v>
          </cell>
          <cell r="S167">
            <v>0</v>
          </cell>
          <cell r="T167">
            <v>4117203</v>
          </cell>
          <cell r="U167">
            <v>-0.73000000044703484</v>
          </cell>
          <cell r="V167">
            <v>-5740512.7699999996</v>
          </cell>
          <cell r="W167">
            <v>0</v>
          </cell>
          <cell r="X167">
            <v>2998578</v>
          </cell>
          <cell r="Y167">
            <v>-0.76999999955296516</v>
          </cell>
          <cell r="Z167">
            <v>-5602704.9100000001</v>
          </cell>
          <cell r="AA167">
            <v>0</v>
          </cell>
          <cell r="AB167">
            <v>137808</v>
          </cell>
          <cell r="AC167">
            <v>-0.91000000014901161</v>
          </cell>
          <cell r="AD167">
            <v>-4720561.41</v>
          </cell>
          <cell r="AE167">
            <v>0</v>
          </cell>
          <cell r="AF167">
            <v>1019952</v>
          </cell>
          <cell r="AG167">
            <v>-1.4100000001490116</v>
          </cell>
          <cell r="AH167">
            <v>-4720561.41</v>
          </cell>
          <cell r="AI167">
            <v>0</v>
          </cell>
          <cell r="AJ167">
            <v>0</v>
          </cell>
          <cell r="AK167">
            <v>-1.4100000001490116</v>
          </cell>
        </row>
        <row r="168">
          <cell r="H168">
            <v>54112</v>
          </cell>
          <cell r="I168" t="str">
            <v>Грузоподъемные механизмы</v>
          </cell>
          <cell r="J168">
            <v>-10516.47</v>
          </cell>
          <cell r="K168">
            <v>10516</v>
          </cell>
          <cell r="L168">
            <v>0</v>
          </cell>
          <cell r="M168">
            <v>-0.46999999999934516</v>
          </cell>
          <cell r="N168">
            <v>-99735874.120000005</v>
          </cell>
          <cell r="O168">
            <v>99725358</v>
          </cell>
          <cell r="P168">
            <v>0</v>
          </cell>
          <cell r="Q168">
            <v>-0.12000000476837158</v>
          </cell>
          <cell r="R168">
            <v>-92282577.489999995</v>
          </cell>
          <cell r="S168">
            <v>0</v>
          </cell>
          <cell r="T168">
            <v>7453297</v>
          </cell>
          <cell r="U168">
            <v>-0.48999999463558197</v>
          </cell>
          <cell r="V168">
            <v>-84747246.540000007</v>
          </cell>
          <cell r="W168">
            <v>0</v>
          </cell>
          <cell r="X168">
            <v>7535331</v>
          </cell>
          <cell r="Y168">
            <v>-0.54000000655651093</v>
          </cell>
          <cell r="Z168">
            <v>-84747246.540000007</v>
          </cell>
          <cell r="AA168">
            <v>0</v>
          </cell>
          <cell r="AB168">
            <v>0</v>
          </cell>
          <cell r="AC168">
            <v>-0.54000000655651093</v>
          </cell>
          <cell r="AD168">
            <v>-77769364.980000004</v>
          </cell>
          <cell r="AE168">
            <v>0</v>
          </cell>
          <cell r="AF168">
            <v>6977882</v>
          </cell>
          <cell r="AG168">
            <v>-0.98000000417232513</v>
          </cell>
          <cell r="AH168">
            <v>-77769364.980000004</v>
          </cell>
          <cell r="AI168">
            <v>0</v>
          </cell>
          <cell r="AJ168">
            <v>0</v>
          </cell>
          <cell r="AK168">
            <v>-0.98000000417232513</v>
          </cell>
        </row>
        <row r="169">
          <cell r="H169">
            <v>54113</v>
          </cell>
          <cell r="I169" t="str">
            <v>Прочие машины и оборудование</v>
          </cell>
          <cell r="J169">
            <v>-8057.82</v>
          </cell>
          <cell r="K169">
            <v>8058</v>
          </cell>
          <cell r="L169">
            <v>0</v>
          </cell>
          <cell r="M169">
            <v>0.18000000000029104</v>
          </cell>
          <cell r="N169">
            <v>-12212760.130000001</v>
          </cell>
          <cell r="O169">
            <v>12204702</v>
          </cell>
          <cell r="P169">
            <v>0</v>
          </cell>
          <cell r="Q169">
            <v>-0.13000000081956387</v>
          </cell>
          <cell r="R169">
            <v>-9371443.4000000004</v>
          </cell>
          <cell r="S169">
            <v>0</v>
          </cell>
          <cell r="T169">
            <v>2841316</v>
          </cell>
          <cell r="U169">
            <v>0.59999999962747097</v>
          </cell>
          <cell r="V169">
            <v>-8394242.6799999997</v>
          </cell>
          <cell r="W169">
            <v>0</v>
          </cell>
          <cell r="X169">
            <v>977201</v>
          </cell>
          <cell r="Y169">
            <v>0.32000000029802322</v>
          </cell>
          <cell r="Z169">
            <v>-8318349.96</v>
          </cell>
          <cell r="AA169">
            <v>0</v>
          </cell>
          <cell r="AB169">
            <v>75892.72</v>
          </cell>
          <cell r="AC169">
            <v>0.32000000003608875</v>
          </cell>
          <cell r="AD169">
            <v>-7337888.1600000001</v>
          </cell>
          <cell r="AE169">
            <v>0</v>
          </cell>
          <cell r="AF169">
            <v>1056354</v>
          </cell>
          <cell r="AG169">
            <v>0.83999999985098839</v>
          </cell>
          <cell r="AH169">
            <v>-4424558</v>
          </cell>
          <cell r="AI169">
            <v>0</v>
          </cell>
          <cell r="AJ169">
            <v>2913330</v>
          </cell>
          <cell r="AK169">
            <v>1</v>
          </cell>
        </row>
        <row r="170">
          <cell r="H170">
            <v>54114</v>
          </cell>
          <cell r="I170" t="str">
            <v>Железнодорожный транспорт</v>
          </cell>
          <cell r="J170">
            <v>-57768.25</v>
          </cell>
          <cell r="K170">
            <v>57768</v>
          </cell>
          <cell r="L170">
            <v>0</v>
          </cell>
          <cell r="M170">
            <v>-0.25</v>
          </cell>
          <cell r="N170">
            <v>-44204621.850000001</v>
          </cell>
          <cell r="O170">
            <v>44146854</v>
          </cell>
          <cell r="P170">
            <v>0</v>
          </cell>
          <cell r="Q170">
            <v>0.14999999850988388</v>
          </cell>
          <cell r="R170">
            <v>-42438747.710000001</v>
          </cell>
          <cell r="S170">
            <v>0</v>
          </cell>
          <cell r="T170">
            <v>1765874</v>
          </cell>
          <cell r="U170">
            <v>0.28999999910593033</v>
          </cell>
          <cell r="V170">
            <v>-40672873.57</v>
          </cell>
          <cell r="W170">
            <v>0</v>
          </cell>
          <cell r="X170">
            <v>1765874</v>
          </cell>
          <cell r="Y170">
            <v>0.42999999970197678</v>
          </cell>
          <cell r="Z170">
            <v>-40672873.57</v>
          </cell>
          <cell r="AA170">
            <v>0</v>
          </cell>
          <cell r="AB170">
            <v>0</v>
          </cell>
          <cell r="AC170">
            <v>0.42999999970197678</v>
          </cell>
          <cell r="AD170">
            <v>-38906999.43</v>
          </cell>
          <cell r="AE170">
            <v>0</v>
          </cell>
          <cell r="AF170">
            <v>1765874</v>
          </cell>
          <cell r="AG170">
            <v>0.57000000029802322</v>
          </cell>
          <cell r="AH170">
            <v>-38906999.43</v>
          </cell>
          <cell r="AI170">
            <v>0</v>
          </cell>
          <cell r="AJ170">
            <v>0</v>
          </cell>
          <cell r="AK170">
            <v>0.57000000029802322</v>
          </cell>
        </row>
        <row r="171">
          <cell r="H171">
            <v>54115</v>
          </cell>
          <cell r="I171" t="str">
            <v>Грузовой транспорт</v>
          </cell>
          <cell r="J171">
            <v>-3371.83</v>
          </cell>
          <cell r="K171">
            <v>3372</v>
          </cell>
          <cell r="L171">
            <v>0</v>
          </cell>
          <cell r="M171">
            <v>0.17000000000007276</v>
          </cell>
          <cell r="N171">
            <v>-6232417.6200000001</v>
          </cell>
          <cell r="O171">
            <v>6229046</v>
          </cell>
          <cell r="P171">
            <v>0</v>
          </cell>
          <cell r="Q171">
            <v>0.37999999988824129</v>
          </cell>
          <cell r="R171">
            <v>-4965003.47</v>
          </cell>
          <cell r="S171">
            <v>0</v>
          </cell>
          <cell r="T171">
            <v>1267414</v>
          </cell>
          <cell r="U171">
            <v>0.53000000026077032</v>
          </cell>
          <cell r="V171">
            <v>-4185491.33</v>
          </cell>
          <cell r="W171">
            <v>0</v>
          </cell>
          <cell r="X171">
            <v>779512</v>
          </cell>
          <cell r="Y171">
            <v>0.66999999992549419</v>
          </cell>
          <cell r="Z171">
            <v>-3531342.15</v>
          </cell>
          <cell r="AA171">
            <v>0</v>
          </cell>
          <cell r="AB171">
            <v>654149.18000000005</v>
          </cell>
          <cell r="AC171">
            <v>0.67000000004190952</v>
          </cell>
          <cell r="AD171">
            <v>-2755688.25</v>
          </cell>
          <cell r="AE171">
            <v>0</v>
          </cell>
          <cell r="AF171">
            <v>1429803</v>
          </cell>
          <cell r="AG171">
            <v>0.75</v>
          </cell>
          <cell r="AH171">
            <v>-2755688.25</v>
          </cell>
          <cell r="AI171">
            <v>0</v>
          </cell>
          <cell r="AJ171">
            <v>0</v>
          </cell>
          <cell r="AK171">
            <v>0.75</v>
          </cell>
        </row>
        <row r="172">
          <cell r="H172">
            <v>54116</v>
          </cell>
          <cell r="I172" t="str">
            <v>Легковые автомобили</v>
          </cell>
          <cell r="J172">
            <v>-1641.32</v>
          </cell>
          <cell r="K172">
            <v>1641</v>
          </cell>
          <cell r="L172">
            <v>0</v>
          </cell>
          <cell r="M172">
            <v>-0.31999999999993634</v>
          </cell>
          <cell r="N172">
            <v>-780464.7</v>
          </cell>
          <cell r="O172">
            <v>877823</v>
          </cell>
          <cell r="P172">
            <v>99000</v>
          </cell>
          <cell r="Q172">
            <v>-0.69999999995343387</v>
          </cell>
          <cell r="R172">
            <v>-590523.76</v>
          </cell>
          <cell r="S172">
            <v>0</v>
          </cell>
          <cell r="T172">
            <v>189941</v>
          </cell>
          <cell r="U172">
            <v>-0.76000000000931323</v>
          </cell>
          <cell r="V172">
            <v>-525619.81000000006</v>
          </cell>
          <cell r="W172">
            <v>0</v>
          </cell>
          <cell r="X172">
            <v>64904</v>
          </cell>
          <cell r="Y172">
            <v>-0.81000000005587935</v>
          </cell>
          <cell r="Z172">
            <v>-452282.42</v>
          </cell>
          <cell r="AA172">
            <v>0</v>
          </cell>
          <cell r="AB172">
            <v>73337.39</v>
          </cell>
          <cell r="AC172">
            <v>-0.80999999998311978</v>
          </cell>
          <cell r="AD172">
            <v>-387378.47</v>
          </cell>
          <cell r="AE172">
            <v>0</v>
          </cell>
          <cell r="AF172">
            <v>138241</v>
          </cell>
          <cell r="AG172">
            <v>-0.46999999997206032</v>
          </cell>
          <cell r="AH172">
            <v>-387378.47</v>
          </cell>
          <cell r="AI172">
            <v>0</v>
          </cell>
          <cell r="AJ172">
            <v>0</v>
          </cell>
          <cell r="AK172">
            <v>-0.46999999997206032</v>
          </cell>
        </row>
        <row r="173">
          <cell r="H173">
            <v>54118</v>
          </cell>
          <cell r="I173" t="str">
            <v>Инструмент</v>
          </cell>
          <cell r="J173">
            <v>-12.32</v>
          </cell>
          <cell r="K173">
            <v>12</v>
          </cell>
          <cell r="L173">
            <v>0</v>
          </cell>
          <cell r="M173">
            <v>-0.32000000000000028</v>
          </cell>
          <cell r="N173">
            <v>-5597.13</v>
          </cell>
          <cell r="O173">
            <v>5585</v>
          </cell>
          <cell r="P173">
            <v>0</v>
          </cell>
          <cell r="Q173">
            <v>-0.13000000000010914</v>
          </cell>
          <cell r="R173">
            <v>-967.6</v>
          </cell>
          <cell r="S173">
            <v>0</v>
          </cell>
          <cell r="T173">
            <v>4630</v>
          </cell>
          <cell r="U173">
            <v>-0.6000000000003638</v>
          </cell>
          <cell r="V173">
            <v>-786.89</v>
          </cell>
          <cell r="W173">
            <v>0</v>
          </cell>
          <cell r="X173">
            <v>181</v>
          </cell>
          <cell r="Y173">
            <v>-0.89000000000032742</v>
          </cell>
          <cell r="Z173">
            <v>-786.89</v>
          </cell>
          <cell r="AA173">
            <v>0</v>
          </cell>
          <cell r="AB173">
            <v>0</v>
          </cell>
          <cell r="AC173">
            <v>-0.89000000000032742</v>
          </cell>
          <cell r="AD173">
            <v>-319.29000000000002</v>
          </cell>
          <cell r="AE173">
            <v>0</v>
          </cell>
          <cell r="AF173">
            <v>468</v>
          </cell>
          <cell r="AG173">
            <v>-1.2899999999999636</v>
          </cell>
          <cell r="AH173">
            <v>-319.29000000000002</v>
          </cell>
          <cell r="AI173">
            <v>0</v>
          </cell>
          <cell r="AJ173">
            <v>0</v>
          </cell>
          <cell r="AK173">
            <v>-1.2899999999999636</v>
          </cell>
        </row>
        <row r="174">
          <cell r="H174">
            <v>54119</v>
          </cell>
          <cell r="I174" t="str">
            <v>Бытовая техника</v>
          </cell>
          <cell r="J174">
            <v>-544.38</v>
          </cell>
          <cell r="K174">
            <v>544</v>
          </cell>
          <cell r="L174">
            <v>0</v>
          </cell>
          <cell r="M174">
            <v>-0.37999999999999545</v>
          </cell>
          <cell r="N174">
            <v>-297026.11</v>
          </cell>
          <cell r="O174">
            <v>296482</v>
          </cell>
          <cell r="P174">
            <v>0</v>
          </cell>
          <cell r="Q174">
            <v>-0.10999999998603016</v>
          </cell>
          <cell r="R174">
            <v>-180958.76</v>
          </cell>
          <cell r="S174">
            <v>0</v>
          </cell>
          <cell r="T174">
            <v>116067</v>
          </cell>
          <cell r="U174">
            <v>0.23999999999068677</v>
          </cell>
          <cell r="V174">
            <v>-163313.14000000001</v>
          </cell>
          <cell r="W174">
            <v>0</v>
          </cell>
          <cell r="X174">
            <v>17646</v>
          </cell>
          <cell r="Y174">
            <v>-0.14000000001396984</v>
          </cell>
          <cell r="Z174">
            <v>-163313.14000000001</v>
          </cell>
          <cell r="AA174">
            <v>0</v>
          </cell>
          <cell r="AB174">
            <v>0</v>
          </cell>
          <cell r="AC174">
            <v>-0.14000000001396984</v>
          </cell>
          <cell r="AD174">
            <v>-136517.79999999999</v>
          </cell>
          <cell r="AE174">
            <v>0</v>
          </cell>
          <cell r="AF174">
            <v>26796</v>
          </cell>
          <cell r="AG174">
            <v>-0.79999999998835847</v>
          </cell>
          <cell r="AH174">
            <v>-115691.95</v>
          </cell>
          <cell r="AI174">
            <v>0</v>
          </cell>
          <cell r="AJ174">
            <v>18588</v>
          </cell>
          <cell r="AK174">
            <v>2237.0499999999884</v>
          </cell>
        </row>
        <row r="175">
          <cell r="H175">
            <v>54120</v>
          </cell>
          <cell r="I175" t="str">
            <v>Мебель</v>
          </cell>
          <cell r="J175">
            <v>-1085.29</v>
          </cell>
          <cell r="K175">
            <v>1085</v>
          </cell>
          <cell r="L175">
            <v>0</v>
          </cell>
          <cell r="M175">
            <v>-0.28999999999996362</v>
          </cell>
          <cell r="N175">
            <v>-190507.55</v>
          </cell>
          <cell r="O175">
            <v>189422</v>
          </cell>
          <cell r="P175">
            <v>0</v>
          </cell>
          <cell r="Q175">
            <v>-0.54999999998835847</v>
          </cell>
          <cell r="R175">
            <v>-31887.07</v>
          </cell>
          <cell r="S175">
            <v>0</v>
          </cell>
          <cell r="T175">
            <v>158621</v>
          </cell>
          <cell r="U175">
            <v>-1.0700000000069849</v>
          </cell>
          <cell r="V175">
            <v>-28424.15</v>
          </cell>
          <cell r="W175">
            <v>0</v>
          </cell>
          <cell r="X175">
            <v>3463</v>
          </cell>
          <cell r="Y175">
            <v>-1.1499999999941792</v>
          </cell>
          <cell r="Z175">
            <v>-28424.15</v>
          </cell>
          <cell r="AA175">
            <v>0</v>
          </cell>
          <cell r="AB175">
            <v>0</v>
          </cell>
          <cell r="AC175">
            <v>-1.1499999999941792</v>
          </cell>
          <cell r="AD175">
            <v>-11407.17</v>
          </cell>
          <cell r="AE175">
            <v>0</v>
          </cell>
          <cell r="AF175">
            <v>17017</v>
          </cell>
          <cell r="AG175">
            <v>-1.1700000000128057</v>
          </cell>
          <cell r="AH175">
            <v>-11407.17</v>
          </cell>
          <cell r="AI175">
            <v>0</v>
          </cell>
          <cell r="AJ175">
            <v>0</v>
          </cell>
          <cell r="AK175">
            <v>-1.1700000000128057</v>
          </cell>
        </row>
        <row r="176">
          <cell r="H176">
            <v>54121</v>
          </cell>
          <cell r="I176" t="str">
            <v xml:space="preserve">Прочие </v>
          </cell>
          <cell r="J176">
            <v>-508.2</v>
          </cell>
          <cell r="K176">
            <v>508</v>
          </cell>
          <cell r="L176">
            <v>0</v>
          </cell>
          <cell r="M176">
            <v>-0.19999999999998863</v>
          </cell>
          <cell r="N176">
            <v>-165438.57999999999</v>
          </cell>
          <cell r="O176">
            <v>164930</v>
          </cell>
          <cell r="P176">
            <v>0</v>
          </cell>
          <cell r="Q176">
            <v>-0.57999999998719431</v>
          </cell>
          <cell r="R176">
            <v>-123768.33</v>
          </cell>
          <cell r="S176">
            <v>0</v>
          </cell>
          <cell r="T176">
            <v>41670</v>
          </cell>
          <cell r="U176">
            <v>-0.33000000000174623</v>
          </cell>
          <cell r="V176">
            <v>-94414.9</v>
          </cell>
          <cell r="W176">
            <v>0</v>
          </cell>
          <cell r="X176">
            <v>29353</v>
          </cell>
          <cell r="Y176">
            <v>0.10000000000582077</v>
          </cell>
          <cell r="Z176">
            <v>-94414.9</v>
          </cell>
          <cell r="AA176">
            <v>0</v>
          </cell>
          <cell r="AB176">
            <v>0</v>
          </cell>
          <cell r="AC176">
            <v>0.10000000000582077</v>
          </cell>
          <cell r="AD176">
            <v>-63993.51</v>
          </cell>
          <cell r="AE176">
            <v>0</v>
          </cell>
          <cell r="AF176">
            <v>30421</v>
          </cell>
          <cell r="AG176">
            <v>0.48999999999068677</v>
          </cell>
          <cell r="AH176">
            <v>-63993.51</v>
          </cell>
          <cell r="AI176">
            <v>0</v>
          </cell>
          <cell r="AJ176">
            <v>0</v>
          </cell>
          <cell r="AK176">
            <v>0.48999999999068677</v>
          </cell>
        </row>
        <row r="177">
          <cell r="H177">
            <v>561</v>
          </cell>
          <cell r="I177" t="str">
            <v>За отчетный год</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row>
        <row r="178">
          <cell r="H178">
            <v>562</v>
          </cell>
          <cell r="I178" t="str">
            <v>За передыдущие периоды</v>
          </cell>
          <cell r="J178">
            <v>22288704716.459999</v>
          </cell>
          <cell r="K178">
            <v>4282988168.0640607</v>
          </cell>
          <cell r="L178">
            <v>6313729062</v>
          </cell>
          <cell r="M178">
            <v>20257963822.524059</v>
          </cell>
          <cell r="N178">
            <v>24244475701.700001</v>
          </cell>
          <cell r="O178">
            <v>0</v>
          </cell>
          <cell r="P178">
            <v>0</v>
          </cell>
          <cell r="Q178">
            <v>22213734807.764061</v>
          </cell>
          <cell r="R178">
            <v>22289655307.34</v>
          </cell>
          <cell r="S178">
            <v>319724900</v>
          </cell>
          <cell r="T178">
            <v>0</v>
          </cell>
          <cell r="U178">
            <v>20578639313.40406</v>
          </cell>
          <cell r="V178">
            <v>20181601245.040001</v>
          </cell>
          <cell r="W178">
            <v>317939897</v>
          </cell>
          <cell r="X178">
            <v>0</v>
          </cell>
          <cell r="Y178">
            <v>18788525148.104061</v>
          </cell>
          <cell r="Z178">
            <v>20181279694.500004</v>
          </cell>
          <cell r="AA178">
            <v>0</v>
          </cell>
          <cell r="AB178">
            <v>0</v>
          </cell>
          <cell r="AC178">
            <v>18788203597.564064</v>
          </cell>
          <cell r="AD178">
            <v>19536199231.18</v>
          </cell>
          <cell r="AE178">
            <v>317866235</v>
          </cell>
          <cell r="AF178">
            <v>0</v>
          </cell>
          <cell r="AG178">
            <v>18460989369.244061</v>
          </cell>
          <cell r="AH178">
            <v>17345439814.43</v>
          </cell>
          <cell r="AI178">
            <v>0</v>
          </cell>
          <cell r="AJ178">
            <v>0</v>
          </cell>
          <cell r="AK178">
            <v>16270229952.494061</v>
          </cell>
        </row>
        <row r="179">
          <cell r="H179">
            <v>60101</v>
          </cell>
          <cell r="I179" t="str">
            <v>Краткосрочные банковские</v>
          </cell>
          <cell r="J179">
            <v>-1243762676.97</v>
          </cell>
          <cell r="K179">
            <v>0</v>
          </cell>
          <cell r="L179">
            <v>0</v>
          </cell>
          <cell r="M179">
            <v>-1243762676.97</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row>
        <row r="180">
          <cell r="H180">
            <v>6010101</v>
          </cell>
          <cell r="I180" t="str">
            <v>Краткосрочные ссуды Туран</v>
          </cell>
          <cell r="J180">
            <v>0</v>
          </cell>
          <cell r="K180">
            <v>0</v>
          </cell>
          <cell r="L180">
            <v>0</v>
          </cell>
          <cell r="M180">
            <v>0</v>
          </cell>
          <cell r="N180">
            <v>-701325000</v>
          </cell>
          <cell r="O180">
            <v>0</v>
          </cell>
          <cell r="P180">
            <v>0</v>
          </cell>
          <cell r="Q180">
            <v>-701325000</v>
          </cell>
          <cell r="R180">
            <v>0</v>
          </cell>
          <cell r="S180">
            <v>0</v>
          </cell>
          <cell r="T180">
            <v>70000000</v>
          </cell>
          <cell r="U180">
            <v>-70000000</v>
          </cell>
          <cell r="V180">
            <v>-600000000</v>
          </cell>
          <cell r="W180">
            <v>0</v>
          </cell>
          <cell r="X180">
            <v>4000000</v>
          </cell>
          <cell r="Y180">
            <v>-674000000</v>
          </cell>
          <cell r="Z180">
            <v>-82000000</v>
          </cell>
          <cell r="AA180">
            <v>74000000</v>
          </cell>
          <cell r="AB180">
            <v>0</v>
          </cell>
          <cell r="AC180">
            <v>-82000000</v>
          </cell>
          <cell r="AD180">
            <v>-100000000</v>
          </cell>
          <cell r="AE180">
            <v>74000000</v>
          </cell>
          <cell r="AF180">
            <v>0</v>
          </cell>
          <cell r="AG180">
            <v>-100000000</v>
          </cell>
          <cell r="AH180">
            <v>-293000000</v>
          </cell>
          <cell r="AI180">
            <v>331421751</v>
          </cell>
          <cell r="AJ180">
            <v>0</v>
          </cell>
          <cell r="AK180">
            <v>38421751</v>
          </cell>
        </row>
        <row r="181">
          <cell r="H181">
            <v>60101011</v>
          </cell>
          <cell r="I181" t="str">
            <v>Отсроченные штрафы по БТА</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30355216.550000001</v>
          </cell>
          <cell r="AF181">
            <v>18249561.159995377</v>
          </cell>
          <cell r="AG181">
            <v>12105655.390004624</v>
          </cell>
          <cell r="AH181">
            <v>0</v>
          </cell>
          <cell r="AI181">
            <v>0</v>
          </cell>
          <cell r="AJ181">
            <v>6197272.563819821</v>
          </cell>
          <cell r="AK181">
            <v>5908382.8261848027</v>
          </cell>
        </row>
        <row r="182">
          <cell r="H182">
            <v>6010102</v>
          </cell>
          <cell r="I182" t="str">
            <v>Краткосроч ссуды ТАИБ</v>
          </cell>
          <cell r="J182">
            <v>0</v>
          </cell>
          <cell r="K182">
            <v>0</v>
          </cell>
          <cell r="L182">
            <v>0</v>
          </cell>
          <cell r="M182">
            <v>0</v>
          </cell>
          <cell r="N182">
            <v>-155000000</v>
          </cell>
          <cell r="O182">
            <v>0</v>
          </cell>
          <cell r="P182">
            <v>0</v>
          </cell>
          <cell r="Q182">
            <v>-155000000</v>
          </cell>
          <cell r="R182">
            <v>-261000000</v>
          </cell>
          <cell r="S182">
            <v>0</v>
          </cell>
          <cell r="T182">
            <v>0</v>
          </cell>
          <cell r="U182">
            <v>-261000000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row>
        <row r="183">
          <cell r="H183">
            <v>6010103</v>
          </cell>
          <cell r="I183" t="str">
            <v>Краткосрочные ссуды Сити</v>
          </cell>
          <cell r="J183">
            <v>0</v>
          </cell>
          <cell r="K183">
            <v>0</v>
          </cell>
          <cell r="L183">
            <v>0</v>
          </cell>
          <cell r="M183">
            <v>0</v>
          </cell>
          <cell r="N183">
            <v>-222023815.12</v>
          </cell>
          <cell r="O183">
            <v>0</v>
          </cell>
          <cell r="P183">
            <v>0</v>
          </cell>
          <cell r="Q183">
            <v>-222023815.12</v>
          </cell>
          <cell r="R183">
            <v>-99384980.790000007</v>
          </cell>
          <cell r="S183">
            <v>0</v>
          </cell>
          <cell r="T183">
            <v>0</v>
          </cell>
          <cell r="U183">
            <v>-99384980.790000007</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row>
        <row r="184">
          <cell r="H184">
            <v>6010104</v>
          </cell>
          <cell r="I184" t="str">
            <v>Краткосроч ссуды Таиб( те</v>
          </cell>
          <cell r="J184">
            <v>0</v>
          </cell>
          <cell r="K184">
            <v>0</v>
          </cell>
          <cell r="L184">
            <v>0</v>
          </cell>
          <cell r="M184">
            <v>0</v>
          </cell>
          <cell r="N184">
            <v>-55000000</v>
          </cell>
          <cell r="O184">
            <v>0</v>
          </cell>
          <cell r="P184">
            <v>0</v>
          </cell>
          <cell r="Q184">
            <v>-55000000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row>
        <row r="185">
          <cell r="H185">
            <v>6010105</v>
          </cell>
          <cell r="I185" t="str">
            <v>Краткосрочные ссуды тур т</v>
          </cell>
          <cell r="J185">
            <v>0</v>
          </cell>
          <cell r="K185">
            <v>0</v>
          </cell>
          <cell r="L185">
            <v>0</v>
          </cell>
          <cell r="M185">
            <v>0</v>
          </cell>
          <cell r="N185">
            <v>-254500000</v>
          </cell>
          <cell r="O185">
            <v>0</v>
          </cell>
          <cell r="P185">
            <v>0</v>
          </cell>
          <cell r="Q185">
            <v>-254500000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row>
        <row r="186">
          <cell r="H186">
            <v>6010106</v>
          </cell>
          <cell r="I186" t="str">
            <v>Краткосрочные ссуды Альянс</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-1000000000</v>
          </cell>
          <cell r="AE186">
            <v>0</v>
          </cell>
          <cell r="AF186">
            <v>0</v>
          </cell>
          <cell r="AG186">
            <v>-1000000000</v>
          </cell>
          <cell r="AH186">
            <v>0</v>
          </cell>
          <cell r="AI186">
            <v>0</v>
          </cell>
          <cell r="AJ186">
            <v>0</v>
          </cell>
          <cell r="AK186">
            <v>0</v>
          </cell>
        </row>
        <row r="187">
          <cell r="H187">
            <v>60301</v>
          </cell>
          <cell r="I187" t="str">
            <v>Краткосрочные ссуды</v>
          </cell>
          <cell r="J187">
            <v>-2025807480</v>
          </cell>
          <cell r="K187">
            <v>0</v>
          </cell>
          <cell r="L187">
            <v>0</v>
          </cell>
          <cell r="M187">
            <v>-2025807480</v>
          </cell>
          <cell r="N187">
            <v>-662362500</v>
          </cell>
          <cell r="O187">
            <v>0</v>
          </cell>
          <cell r="P187">
            <v>0</v>
          </cell>
          <cell r="Q187">
            <v>-662362500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row>
        <row r="188">
          <cell r="H188">
            <v>60302</v>
          </cell>
          <cell r="I188" t="str">
            <v>Долгосрочные ссуды Туран</v>
          </cell>
          <cell r="J188">
            <v>0</v>
          </cell>
          <cell r="K188">
            <v>0</v>
          </cell>
          <cell r="L188">
            <v>0</v>
          </cell>
          <cell r="M188">
            <v>0</v>
          </cell>
          <cell r="N188">
            <v>0</v>
          </cell>
          <cell r="O188">
            <v>0</v>
          </cell>
          <cell r="P188">
            <v>0</v>
          </cell>
          <cell r="Q188">
            <v>0</v>
          </cell>
          <cell r="R188">
            <v>-550000000</v>
          </cell>
          <cell r="S188">
            <v>70000000</v>
          </cell>
          <cell r="T188">
            <v>0</v>
          </cell>
          <cell r="U188">
            <v>-480000000</v>
          </cell>
          <cell r="V188">
            <v>-480000000</v>
          </cell>
          <cell r="W188">
            <v>4000000</v>
          </cell>
          <cell r="X188">
            <v>0</v>
          </cell>
          <cell r="Y188">
            <v>-406000000</v>
          </cell>
          <cell r="Z188">
            <v>-361000000</v>
          </cell>
          <cell r="AA188">
            <v>0</v>
          </cell>
          <cell r="AB188">
            <v>74000000</v>
          </cell>
          <cell r="AC188">
            <v>-361000000</v>
          </cell>
          <cell r="AD188">
            <v>-331421751</v>
          </cell>
          <cell r="AE188">
            <v>11677646.620862275</v>
          </cell>
          <cell r="AF188">
            <v>74000000</v>
          </cell>
          <cell r="AG188">
            <v>-319744104.37913775</v>
          </cell>
          <cell r="AH188">
            <v>-1988421751</v>
          </cell>
          <cell r="AI188">
            <v>0</v>
          </cell>
          <cell r="AJ188">
            <v>331421751</v>
          </cell>
          <cell r="AK188">
            <v>-2308165855.379138</v>
          </cell>
        </row>
        <row r="189">
          <cell r="H189">
            <v>6030201</v>
          </cell>
          <cell r="I189" t="str">
            <v>Долгосрочные ссуды АЕС Арлинтон</v>
          </cell>
          <cell r="J189">
            <v>-6051449310.7700005</v>
          </cell>
          <cell r="K189">
            <v>0</v>
          </cell>
          <cell r="L189">
            <v>0</v>
          </cell>
          <cell r="M189">
            <v>-6051449310.7700005</v>
          </cell>
          <cell r="N189">
            <v>-5889446255.6700001</v>
          </cell>
          <cell r="O189">
            <v>0</v>
          </cell>
          <cell r="P189">
            <v>0</v>
          </cell>
          <cell r="Q189">
            <v>-5889446255.6700001</v>
          </cell>
          <cell r="R189">
            <v>-5449956971.4899998</v>
          </cell>
          <cell r="S189">
            <v>0</v>
          </cell>
          <cell r="T189">
            <v>0</v>
          </cell>
          <cell r="U189">
            <v>-5449956971.4899998</v>
          </cell>
          <cell r="V189">
            <v>-4912593461.5</v>
          </cell>
          <cell r="W189">
            <v>0</v>
          </cell>
          <cell r="X189">
            <v>0</v>
          </cell>
          <cell r="Y189">
            <v>-4912593461.5</v>
          </cell>
          <cell r="Z189">
            <v>-5111340055.21</v>
          </cell>
          <cell r="AA189">
            <v>0</v>
          </cell>
          <cell r="AB189">
            <v>0</v>
          </cell>
          <cell r="AC189">
            <v>-5111340055.21</v>
          </cell>
          <cell r="AD189">
            <v>-5055034033.4200001</v>
          </cell>
          <cell r="AE189">
            <v>0</v>
          </cell>
          <cell r="AF189">
            <v>0</v>
          </cell>
          <cell r="AG189">
            <v>-5055034033.4200001</v>
          </cell>
          <cell r="AH189">
            <v>-4485171745.7700005</v>
          </cell>
          <cell r="AI189">
            <v>0</v>
          </cell>
          <cell r="AJ189">
            <v>0</v>
          </cell>
          <cell r="AK189">
            <v>-4485171745.7700005</v>
          </cell>
        </row>
        <row r="190">
          <cell r="H190">
            <v>6030202</v>
          </cell>
          <cell r="I190" t="str">
            <v>Долгосрочные ссуды АЕС Електрик</v>
          </cell>
          <cell r="J190">
            <v>-8013970000</v>
          </cell>
          <cell r="K190">
            <v>0</v>
          </cell>
          <cell r="L190">
            <v>0</v>
          </cell>
          <cell r="M190">
            <v>-8013970000</v>
          </cell>
          <cell r="N190">
            <v>-8013970000</v>
          </cell>
          <cell r="O190">
            <v>0</v>
          </cell>
          <cell r="P190">
            <v>0</v>
          </cell>
          <cell r="Q190">
            <v>-8013970000</v>
          </cell>
          <cell r="R190">
            <v>-8013970000</v>
          </cell>
          <cell r="S190">
            <v>0</v>
          </cell>
          <cell r="T190">
            <v>0</v>
          </cell>
          <cell r="U190">
            <v>-8013970000</v>
          </cell>
          <cell r="V190">
            <v>-8013970000</v>
          </cell>
          <cell r="W190">
            <v>0</v>
          </cell>
          <cell r="X190">
            <v>0</v>
          </cell>
          <cell r="Y190">
            <v>-8013970000</v>
          </cell>
          <cell r="Z190">
            <v>0</v>
          </cell>
          <cell r="AA190">
            <v>0</v>
          </cell>
          <cell r="AB190">
            <v>0</v>
          </cell>
          <cell r="AC190">
            <v>0</v>
          </cell>
          <cell r="AD190">
            <v>0</v>
          </cell>
          <cell r="AE190">
            <v>0</v>
          </cell>
          <cell r="AF190">
            <v>0</v>
          </cell>
          <cell r="AG190">
            <v>0</v>
          </cell>
          <cell r="AH190">
            <v>0</v>
          </cell>
          <cell r="AI190">
            <v>0</v>
          </cell>
          <cell r="AJ190">
            <v>0</v>
          </cell>
          <cell r="AK190">
            <v>0</v>
          </cell>
        </row>
        <row r="191">
          <cell r="H191">
            <v>6030203</v>
          </cell>
          <cell r="I191" t="str">
            <v>Долгосрочные ссуды АЕС Глобал</v>
          </cell>
          <cell r="J191">
            <v>-697630000</v>
          </cell>
          <cell r="K191">
            <v>0</v>
          </cell>
          <cell r="L191">
            <v>0</v>
          </cell>
          <cell r="M191">
            <v>-697630000</v>
          </cell>
          <cell r="N191">
            <v>-1025330000</v>
          </cell>
          <cell r="O191">
            <v>0</v>
          </cell>
          <cell r="P191">
            <v>0</v>
          </cell>
          <cell r="Q191">
            <v>-1025330000</v>
          </cell>
          <cell r="R191">
            <v>-350888000</v>
          </cell>
          <cell r="S191">
            <v>0</v>
          </cell>
          <cell r="T191">
            <v>0</v>
          </cell>
          <cell r="U191">
            <v>-350888000</v>
          </cell>
          <cell r="V191">
            <v>473872000</v>
          </cell>
          <cell r="W191">
            <v>0</v>
          </cell>
          <cell r="X191">
            <v>0</v>
          </cell>
          <cell r="Y191">
            <v>473872000</v>
          </cell>
          <cell r="Z191">
            <v>-7845104000</v>
          </cell>
          <cell r="AA191">
            <v>0</v>
          </cell>
          <cell r="AB191">
            <v>0</v>
          </cell>
          <cell r="AC191">
            <v>-7845104000</v>
          </cell>
          <cell r="AD191">
            <v>-7758601000</v>
          </cell>
          <cell r="AE191">
            <v>0</v>
          </cell>
          <cell r="AF191">
            <v>0</v>
          </cell>
          <cell r="AG191">
            <v>-7758601000</v>
          </cell>
          <cell r="AH191">
            <v>-6884074000</v>
          </cell>
          <cell r="AI191">
            <v>0</v>
          </cell>
          <cell r="AJ191">
            <v>0</v>
          </cell>
          <cell r="AK191">
            <v>-6884074000</v>
          </cell>
        </row>
        <row r="192">
          <cell r="H192">
            <v>631</v>
          </cell>
          <cell r="I192" t="str">
            <v>Текущий подоходный налог к оплате</v>
          </cell>
          <cell r="J192">
            <v>0</v>
          </cell>
          <cell r="K192">
            <v>0</v>
          </cell>
          <cell r="L192">
            <v>0</v>
          </cell>
          <cell r="M192">
            <v>0</v>
          </cell>
          <cell r="N192">
            <v>0</v>
          </cell>
          <cell r="O192">
            <v>0</v>
          </cell>
          <cell r="P192">
            <v>0</v>
          </cell>
          <cell r="Q192">
            <v>0</v>
          </cell>
          <cell r="R192">
            <v>126689116</v>
          </cell>
          <cell r="S192">
            <v>0</v>
          </cell>
          <cell r="T192">
            <v>0</v>
          </cell>
          <cell r="U192">
            <v>126689116</v>
          </cell>
          <cell r="V192">
            <v>-59769481</v>
          </cell>
          <cell r="W192">
            <v>0</v>
          </cell>
          <cell r="X192">
            <v>0</v>
          </cell>
          <cell r="Y192">
            <v>-59769481</v>
          </cell>
          <cell r="Z192">
            <v>365588649</v>
          </cell>
          <cell r="AA192">
            <v>0</v>
          </cell>
          <cell r="AB192">
            <v>-48496893.690060243</v>
          </cell>
          <cell r="AC192">
            <v>414085542.69006026</v>
          </cell>
          <cell r="AD192">
            <v>16712950</v>
          </cell>
          <cell r="AE192">
            <v>0</v>
          </cell>
          <cell r="AF192">
            <v>46920946.650929965</v>
          </cell>
          <cell r="AG192">
            <v>-30207996.650929965</v>
          </cell>
          <cell r="AH192">
            <v>250693027.86000001</v>
          </cell>
          <cell r="AI192">
            <v>0</v>
          </cell>
          <cell r="AJ192">
            <v>1305670248.722549</v>
          </cell>
          <cell r="AK192">
            <v>-1101898167.513479</v>
          </cell>
        </row>
        <row r="193">
          <cell r="H193">
            <v>632</v>
          </cell>
          <cell r="I193" t="str">
            <v>Обязательство по отсроченному КПН</v>
          </cell>
          <cell r="J193">
            <v>0</v>
          </cell>
          <cell r="K193">
            <v>0</v>
          </cell>
          <cell r="L193">
            <v>0</v>
          </cell>
          <cell r="M193">
            <v>0</v>
          </cell>
          <cell r="N193">
            <v>0</v>
          </cell>
          <cell r="O193">
            <v>0</v>
          </cell>
          <cell r="P193">
            <v>-168304480.15485066</v>
          </cell>
          <cell r="Q193">
            <v>168304480.15485066</v>
          </cell>
          <cell r="R193">
            <v>0</v>
          </cell>
          <cell r="S193">
            <v>0</v>
          </cell>
          <cell r="T193">
            <v>219097650.19878539</v>
          </cell>
          <cell r="U193">
            <v>-50793170.043934733</v>
          </cell>
          <cell r="V193">
            <v>0</v>
          </cell>
          <cell r="W193">
            <v>0</v>
          </cell>
          <cell r="X193">
            <v>90816098.266412586</v>
          </cell>
          <cell r="Y193">
            <v>-141609268.31034732</v>
          </cell>
          <cell r="Z193">
            <v>0</v>
          </cell>
          <cell r="AA193">
            <v>0</v>
          </cell>
          <cell r="AB193">
            <v>181611654.85506031</v>
          </cell>
          <cell r="AC193">
            <v>-323220923.16540766</v>
          </cell>
          <cell r="AD193">
            <v>0</v>
          </cell>
          <cell r="AE193">
            <v>0</v>
          </cell>
          <cell r="AF193">
            <v>169320804.51498365</v>
          </cell>
          <cell r="AG193">
            <v>-310930072.82533097</v>
          </cell>
          <cell r="AH193">
            <v>0</v>
          </cell>
          <cell r="AI193">
            <v>0</v>
          </cell>
          <cell r="AJ193">
            <v>174422041.745922</v>
          </cell>
          <cell r="AK193">
            <v>-485352114.57125294</v>
          </cell>
        </row>
        <row r="194">
          <cell r="H194">
            <v>63301</v>
          </cell>
          <cell r="I194" t="str">
            <v>НДС от продажи э/энергии</v>
          </cell>
          <cell r="J194">
            <v>-1055376575.37</v>
          </cell>
          <cell r="K194">
            <v>0</v>
          </cell>
          <cell r="L194">
            <v>0</v>
          </cell>
          <cell r="M194">
            <v>-1055376575.37</v>
          </cell>
          <cell r="N194">
            <v>-1462042250.55</v>
          </cell>
          <cell r="O194">
            <v>0</v>
          </cell>
          <cell r="P194">
            <v>0</v>
          </cell>
          <cell r="Q194">
            <v>-1462042250.55</v>
          </cell>
          <cell r="R194">
            <v>-2362935565.3600001</v>
          </cell>
          <cell r="S194">
            <v>0</v>
          </cell>
          <cell r="T194">
            <v>0</v>
          </cell>
          <cell r="U194">
            <v>-2362935565.3600001</v>
          </cell>
          <cell r="V194">
            <v>-3409495847.79</v>
          </cell>
          <cell r="W194">
            <v>0</v>
          </cell>
          <cell r="X194">
            <v>0</v>
          </cell>
          <cell r="Y194">
            <v>-3409495847.79</v>
          </cell>
          <cell r="Z194">
            <v>-3963359423.71</v>
          </cell>
          <cell r="AA194">
            <v>0</v>
          </cell>
          <cell r="AB194">
            <v>0</v>
          </cell>
          <cell r="AC194">
            <v>-3963359423.71</v>
          </cell>
          <cell r="AD194">
            <v>-4639704558.79</v>
          </cell>
          <cell r="AE194">
            <v>0</v>
          </cell>
          <cell r="AF194">
            <v>0</v>
          </cell>
          <cell r="AG194">
            <v>-4639704558.79</v>
          </cell>
          <cell r="AH194">
            <v>-5298123949.6300001</v>
          </cell>
          <cell r="AI194">
            <v>0</v>
          </cell>
          <cell r="AJ194">
            <v>0</v>
          </cell>
          <cell r="AK194">
            <v>-5298123949.6300001</v>
          </cell>
        </row>
        <row r="195">
          <cell r="H195">
            <v>63302</v>
          </cell>
          <cell r="I195" t="str">
            <v>НДС от продажи прочего</v>
          </cell>
          <cell r="J195">
            <v>1107738947.79</v>
          </cell>
          <cell r="K195">
            <v>0</v>
          </cell>
          <cell r="L195">
            <v>0</v>
          </cell>
          <cell r="M195">
            <v>1107738947.79</v>
          </cell>
          <cell r="N195">
            <v>1623740273.22</v>
          </cell>
          <cell r="O195">
            <v>0</v>
          </cell>
          <cell r="P195">
            <v>0</v>
          </cell>
          <cell r="Q195">
            <v>1623740273.22</v>
          </cell>
          <cell r="R195">
            <v>2343958288.3000002</v>
          </cell>
          <cell r="S195">
            <v>0</v>
          </cell>
          <cell r="T195">
            <v>0</v>
          </cell>
          <cell r="U195">
            <v>2343958288.3000002</v>
          </cell>
          <cell r="V195">
            <v>3376657922.8099999</v>
          </cell>
          <cell r="W195">
            <v>0</v>
          </cell>
          <cell r="X195">
            <v>0</v>
          </cell>
          <cell r="Y195">
            <v>3376657922.8099999</v>
          </cell>
          <cell r="Z195">
            <v>3946724833.7800002</v>
          </cell>
          <cell r="AA195">
            <v>0</v>
          </cell>
          <cell r="AB195">
            <v>0</v>
          </cell>
          <cell r="AC195">
            <v>3946724833.7800002</v>
          </cell>
          <cell r="AD195">
            <v>4561597452.3599997</v>
          </cell>
          <cell r="AE195">
            <v>0</v>
          </cell>
          <cell r="AF195">
            <v>0</v>
          </cell>
          <cell r="AG195">
            <v>4561597452.3599997</v>
          </cell>
          <cell r="AH195">
            <v>5280877868.4300003</v>
          </cell>
          <cell r="AI195">
            <v>0</v>
          </cell>
          <cell r="AJ195">
            <v>0</v>
          </cell>
          <cell r="AK195">
            <v>5280877868.4300003</v>
          </cell>
        </row>
        <row r="196">
          <cell r="H196">
            <v>63303</v>
          </cell>
          <cell r="I196" t="str">
            <v>НДС с нерезедентов</v>
          </cell>
          <cell r="J196">
            <v>-6102793.5199999996</v>
          </cell>
          <cell r="K196">
            <v>0</v>
          </cell>
          <cell r="L196">
            <v>0</v>
          </cell>
          <cell r="M196">
            <v>-6102793.5199999996</v>
          </cell>
          <cell r="N196">
            <v>-10821424.550000001</v>
          </cell>
          <cell r="O196">
            <v>0</v>
          </cell>
          <cell r="P196">
            <v>0</v>
          </cell>
          <cell r="Q196">
            <v>-10821424.550000001</v>
          </cell>
          <cell r="R196">
            <v>-11244934.310000001</v>
          </cell>
          <cell r="S196">
            <v>0</v>
          </cell>
          <cell r="T196">
            <v>0</v>
          </cell>
          <cell r="U196">
            <v>-11244934.310000001</v>
          </cell>
          <cell r="V196">
            <v>-396916</v>
          </cell>
          <cell r="W196">
            <v>0</v>
          </cell>
          <cell r="X196">
            <v>0</v>
          </cell>
          <cell r="Y196">
            <v>-396916</v>
          </cell>
          <cell r="Z196">
            <v>2003560.72</v>
          </cell>
          <cell r="AA196">
            <v>0</v>
          </cell>
          <cell r="AB196">
            <v>0</v>
          </cell>
          <cell r="AC196">
            <v>2003560.72</v>
          </cell>
          <cell r="AD196">
            <v>-2334263.7000000002</v>
          </cell>
          <cell r="AE196">
            <v>0</v>
          </cell>
          <cell r="AF196">
            <v>0</v>
          </cell>
          <cell r="AG196">
            <v>-2334263.7000000002</v>
          </cell>
          <cell r="AH196">
            <v>-528320.69999999995</v>
          </cell>
          <cell r="AI196">
            <v>0</v>
          </cell>
          <cell r="AJ196">
            <v>0</v>
          </cell>
          <cell r="AK196">
            <v>-528320.69999999995</v>
          </cell>
        </row>
        <row r="197">
          <cell r="H197">
            <v>63304</v>
          </cell>
          <cell r="I197" t="str">
            <v xml:space="preserve">НДС от продажи О С </v>
          </cell>
          <cell r="J197">
            <v>-3839129.7</v>
          </cell>
          <cell r="K197">
            <v>0</v>
          </cell>
          <cell r="L197">
            <v>0</v>
          </cell>
          <cell r="M197">
            <v>-3839129.7</v>
          </cell>
          <cell r="N197">
            <v>-3685436.98</v>
          </cell>
          <cell r="O197">
            <v>0</v>
          </cell>
          <cell r="P197">
            <v>0</v>
          </cell>
          <cell r="Q197">
            <v>-3685436.98</v>
          </cell>
          <cell r="R197">
            <v>-165517.20000000001</v>
          </cell>
          <cell r="S197">
            <v>0</v>
          </cell>
          <cell r="T197">
            <v>0</v>
          </cell>
          <cell r="U197">
            <v>-165517.20000000001</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row>
        <row r="198">
          <cell r="H198">
            <v>63401</v>
          </cell>
          <cell r="I198" t="str">
            <v>Подоходный налог с физических лиц</v>
          </cell>
          <cell r="J198">
            <v>-3373245.72</v>
          </cell>
          <cell r="K198">
            <v>0</v>
          </cell>
          <cell r="L198">
            <v>0</v>
          </cell>
          <cell r="M198">
            <v>-3373245.72</v>
          </cell>
          <cell r="N198">
            <v>-13204558</v>
          </cell>
          <cell r="O198">
            <v>0</v>
          </cell>
          <cell r="P198">
            <v>0</v>
          </cell>
          <cell r="Q198">
            <v>-13204558</v>
          </cell>
          <cell r="R198">
            <v>-4454506.9400000004</v>
          </cell>
          <cell r="S198">
            <v>0</v>
          </cell>
          <cell r="T198">
            <v>0</v>
          </cell>
          <cell r="U198">
            <v>-4454506.9400000004</v>
          </cell>
          <cell r="V198">
            <v>-2827218.77</v>
          </cell>
          <cell r="W198">
            <v>0</v>
          </cell>
          <cell r="X198">
            <v>0</v>
          </cell>
          <cell r="Y198">
            <v>-2827218.77</v>
          </cell>
          <cell r="Z198">
            <v>-2923566.02</v>
          </cell>
          <cell r="AA198">
            <v>0</v>
          </cell>
          <cell r="AB198">
            <v>0</v>
          </cell>
          <cell r="AC198">
            <v>-2923566.02</v>
          </cell>
          <cell r="AD198">
            <v>-5243141.8</v>
          </cell>
          <cell r="AE198">
            <v>0</v>
          </cell>
          <cell r="AF198">
            <v>0</v>
          </cell>
          <cell r="AG198">
            <v>-5243141.8</v>
          </cell>
          <cell r="AH198">
            <v>1462507.75</v>
          </cell>
          <cell r="AI198">
            <v>0</v>
          </cell>
          <cell r="AJ198">
            <v>0</v>
          </cell>
          <cell r="AK198">
            <v>1462507.75</v>
          </cell>
        </row>
        <row r="199">
          <cell r="H199">
            <v>63402</v>
          </cell>
          <cell r="I199" t="str">
            <v>Налог на воду</v>
          </cell>
          <cell r="J199">
            <v>-22964</v>
          </cell>
          <cell r="K199">
            <v>0</v>
          </cell>
          <cell r="L199">
            <v>0</v>
          </cell>
          <cell r="M199">
            <v>-22964</v>
          </cell>
          <cell r="N199">
            <v>-1371542.5</v>
          </cell>
          <cell r="O199">
            <v>0</v>
          </cell>
          <cell r="P199">
            <v>0</v>
          </cell>
          <cell r="Q199">
            <v>-1371542.5</v>
          </cell>
          <cell r="R199">
            <v>-10675</v>
          </cell>
          <cell r="S199">
            <v>0</v>
          </cell>
          <cell r="T199">
            <v>0</v>
          </cell>
          <cell r="U199">
            <v>-10675</v>
          </cell>
          <cell r="V199">
            <v>-26102</v>
          </cell>
          <cell r="W199">
            <v>0</v>
          </cell>
          <cell r="X199">
            <v>0</v>
          </cell>
          <cell r="Y199">
            <v>-26102</v>
          </cell>
          <cell r="Z199">
            <v>-492560</v>
          </cell>
          <cell r="AA199">
            <v>0</v>
          </cell>
          <cell r="AB199">
            <v>0</v>
          </cell>
          <cell r="AC199">
            <v>-492560</v>
          </cell>
          <cell r="AD199">
            <v>-480332</v>
          </cell>
          <cell r="AE199">
            <v>0</v>
          </cell>
          <cell r="AF199">
            <v>0</v>
          </cell>
          <cell r="AG199">
            <v>-480332</v>
          </cell>
          <cell r="AH199">
            <v>-484083</v>
          </cell>
          <cell r="AI199">
            <v>0</v>
          </cell>
          <cell r="AJ199">
            <v>0</v>
          </cell>
          <cell r="AK199">
            <v>-484083</v>
          </cell>
        </row>
        <row r="200">
          <cell r="H200">
            <v>63403</v>
          </cell>
          <cell r="I200" t="str">
            <v>Фонд социального страхования</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-466246</v>
          </cell>
          <cell r="AA200">
            <v>0</v>
          </cell>
          <cell r="AB200">
            <v>0</v>
          </cell>
          <cell r="AC200">
            <v>-466246</v>
          </cell>
          <cell r="AD200">
            <v>-871067</v>
          </cell>
          <cell r="AE200">
            <v>0</v>
          </cell>
          <cell r="AF200">
            <v>0</v>
          </cell>
          <cell r="AG200">
            <v>-871067</v>
          </cell>
          <cell r="AH200">
            <v>-765593</v>
          </cell>
          <cell r="AI200">
            <v>0</v>
          </cell>
          <cell r="AJ200">
            <v>0</v>
          </cell>
          <cell r="AK200">
            <v>-765593</v>
          </cell>
        </row>
        <row r="201">
          <cell r="H201">
            <v>63404</v>
          </cell>
          <cell r="I201" t="str">
            <v>Налог на транспорт</v>
          </cell>
          <cell r="J201">
            <v>0</v>
          </cell>
          <cell r="K201">
            <v>0</v>
          </cell>
          <cell r="L201">
            <v>0</v>
          </cell>
          <cell r="M201">
            <v>0</v>
          </cell>
          <cell r="N201">
            <v>-987.6</v>
          </cell>
          <cell r="O201">
            <v>0</v>
          </cell>
          <cell r="P201">
            <v>0</v>
          </cell>
          <cell r="Q201">
            <v>-987.6</v>
          </cell>
          <cell r="R201">
            <v>2890</v>
          </cell>
          <cell r="S201">
            <v>0</v>
          </cell>
          <cell r="T201">
            <v>0</v>
          </cell>
          <cell r="U201">
            <v>2890</v>
          </cell>
          <cell r="V201">
            <v>33176</v>
          </cell>
          <cell r="W201">
            <v>0</v>
          </cell>
          <cell r="X201">
            <v>0</v>
          </cell>
          <cell r="Y201">
            <v>33176</v>
          </cell>
          <cell r="Z201">
            <v>0</v>
          </cell>
          <cell r="AA201">
            <v>0</v>
          </cell>
          <cell r="AB201">
            <v>0</v>
          </cell>
          <cell r="AC201">
            <v>0</v>
          </cell>
          <cell r="AD201">
            <v>1912</v>
          </cell>
          <cell r="AE201">
            <v>0</v>
          </cell>
          <cell r="AF201">
            <v>0</v>
          </cell>
          <cell r="AG201">
            <v>1912</v>
          </cell>
          <cell r="AH201">
            <v>-455738</v>
          </cell>
          <cell r="AI201">
            <v>0</v>
          </cell>
          <cell r="AJ201">
            <v>0</v>
          </cell>
          <cell r="AK201">
            <v>-455738</v>
          </cell>
        </row>
        <row r="202">
          <cell r="H202">
            <v>63405</v>
          </cell>
          <cell r="I202" t="str">
            <v>Налог на имущество</v>
          </cell>
          <cell r="J202">
            <v>-158048.95000000001</v>
          </cell>
          <cell r="K202">
            <v>0</v>
          </cell>
          <cell r="L202">
            <v>0</v>
          </cell>
          <cell r="M202">
            <v>-158048.95000000001</v>
          </cell>
          <cell r="N202">
            <v>-6817584.0499999998</v>
          </cell>
          <cell r="O202">
            <v>0</v>
          </cell>
          <cell r="P202">
            <v>0</v>
          </cell>
          <cell r="Q202">
            <v>-6817584.0499999998</v>
          </cell>
          <cell r="R202">
            <v>1736733</v>
          </cell>
          <cell r="S202">
            <v>0</v>
          </cell>
          <cell r="T202">
            <v>0</v>
          </cell>
          <cell r="U202">
            <v>1736733</v>
          </cell>
          <cell r="V202">
            <v>1777259</v>
          </cell>
          <cell r="W202">
            <v>0</v>
          </cell>
          <cell r="X202">
            <v>0</v>
          </cell>
          <cell r="Y202">
            <v>1777259</v>
          </cell>
          <cell r="Z202">
            <v>-33904</v>
          </cell>
          <cell r="AA202">
            <v>0</v>
          </cell>
          <cell r="AB202">
            <v>0</v>
          </cell>
          <cell r="AC202">
            <v>-33904</v>
          </cell>
          <cell r="AD202">
            <v>11016843</v>
          </cell>
          <cell r="AE202">
            <v>0</v>
          </cell>
          <cell r="AF202">
            <v>0</v>
          </cell>
          <cell r="AG202">
            <v>11016843</v>
          </cell>
          <cell r="AH202">
            <v>1016843</v>
          </cell>
          <cell r="AI202">
            <v>0</v>
          </cell>
          <cell r="AJ202">
            <v>0</v>
          </cell>
          <cell r="AK202">
            <v>1016843</v>
          </cell>
        </row>
        <row r="203">
          <cell r="H203">
            <v>63406</v>
          </cell>
          <cell r="I203" t="str">
            <v>Налог на землю</v>
          </cell>
          <cell r="J203">
            <v>174180.68</v>
          </cell>
          <cell r="K203">
            <v>0</v>
          </cell>
          <cell r="L203">
            <v>0</v>
          </cell>
          <cell r="M203">
            <v>174180.68</v>
          </cell>
          <cell r="N203">
            <v>-1692.18</v>
          </cell>
          <cell r="O203">
            <v>0</v>
          </cell>
          <cell r="P203">
            <v>0</v>
          </cell>
          <cell r="Q203">
            <v>-1692.18</v>
          </cell>
          <cell r="R203">
            <v>110422.22</v>
          </cell>
          <cell r="S203">
            <v>0</v>
          </cell>
          <cell r="T203">
            <v>0</v>
          </cell>
          <cell r="U203">
            <v>110422.22</v>
          </cell>
          <cell r="V203">
            <v>98716.22</v>
          </cell>
          <cell r="W203">
            <v>0</v>
          </cell>
          <cell r="X203">
            <v>0</v>
          </cell>
          <cell r="Y203">
            <v>98716.22</v>
          </cell>
          <cell r="Z203">
            <v>90058.22</v>
          </cell>
          <cell r="AA203">
            <v>0</v>
          </cell>
          <cell r="AB203">
            <v>0</v>
          </cell>
          <cell r="AC203">
            <v>90058.22</v>
          </cell>
          <cell r="AD203">
            <v>83343.22</v>
          </cell>
          <cell r="AE203">
            <v>0</v>
          </cell>
          <cell r="AF203">
            <v>0</v>
          </cell>
          <cell r="AG203">
            <v>83343.22</v>
          </cell>
          <cell r="AH203">
            <v>76627.22</v>
          </cell>
          <cell r="AI203">
            <v>0</v>
          </cell>
          <cell r="AJ203">
            <v>0</v>
          </cell>
          <cell r="AK203">
            <v>76627.22</v>
          </cell>
        </row>
        <row r="204">
          <cell r="H204">
            <v>63408</v>
          </cell>
          <cell r="I204" t="str">
            <v>Плата за рекламу</v>
          </cell>
          <cell r="J204">
            <v>-4658648.2699999996</v>
          </cell>
          <cell r="K204">
            <v>0</v>
          </cell>
          <cell r="L204">
            <v>0</v>
          </cell>
          <cell r="M204">
            <v>-4658648.2699999996</v>
          </cell>
          <cell r="N204">
            <v>-68412.5</v>
          </cell>
          <cell r="O204">
            <v>0</v>
          </cell>
          <cell r="P204">
            <v>0</v>
          </cell>
          <cell r="Q204">
            <v>-68412.5</v>
          </cell>
          <cell r="R204">
            <v>0</v>
          </cell>
          <cell r="S204">
            <v>0</v>
          </cell>
          <cell r="T204">
            <v>0</v>
          </cell>
          <cell r="U204">
            <v>0</v>
          </cell>
          <cell r="V204">
            <v>-9190</v>
          </cell>
          <cell r="W204">
            <v>0</v>
          </cell>
          <cell r="X204">
            <v>0</v>
          </cell>
          <cell r="Y204">
            <v>-9190</v>
          </cell>
          <cell r="Z204">
            <v>0</v>
          </cell>
          <cell r="AA204">
            <v>0</v>
          </cell>
          <cell r="AB204">
            <v>0</v>
          </cell>
          <cell r="AC204">
            <v>0</v>
          </cell>
          <cell r="AD204">
            <v>-9217</v>
          </cell>
          <cell r="AE204">
            <v>0</v>
          </cell>
          <cell r="AF204">
            <v>0</v>
          </cell>
          <cell r="AG204">
            <v>-9217</v>
          </cell>
          <cell r="AH204">
            <v>-9190</v>
          </cell>
          <cell r="AI204">
            <v>0</v>
          </cell>
          <cell r="AJ204">
            <v>0</v>
          </cell>
          <cell r="AK204">
            <v>-9190</v>
          </cell>
        </row>
        <row r="205">
          <cell r="H205">
            <v>63409</v>
          </cell>
          <cell r="I205" t="str">
            <v>Налог у источника</v>
          </cell>
          <cell r="J205">
            <v>-988387.32</v>
          </cell>
          <cell r="K205">
            <v>0</v>
          </cell>
          <cell r="L205">
            <v>0</v>
          </cell>
          <cell r="M205">
            <v>-988387.32</v>
          </cell>
          <cell r="N205">
            <v>-7099.3</v>
          </cell>
          <cell r="O205">
            <v>0</v>
          </cell>
          <cell r="P205">
            <v>0</v>
          </cell>
          <cell r="Q205">
            <v>-7099.3</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row>
        <row r="206">
          <cell r="H206">
            <v>63407</v>
          </cell>
          <cell r="I206" t="str">
            <v>Налог с нерезедентов</v>
          </cell>
          <cell r="J206">
            <v>12379204.6</v>
          </cell>
          <cell r="K206">
            <v>0</v>
          </cell>
          <cell r="L206">
            <v>0</v>
          </cell>
          <cell r="M206">
            <v>12379204.6</v>
          </cell>
          <cell r="N206">
            <v>-6207097.9900000002</v>
          </cell>
          <cell r="O206">
            <v>0</v>
          </cell>
          <cell r="P206">
            <v>0</v>
          </cell>
          <cell r="Q206">
            <v>-6207097.9900000002</v>
          </cell>
          <cell r="R206">
            <v>-62820221.340000004</v>
          </cell>
          <cell r="S206">
            <v>0</v>
          </cell>
          <cell r="T206">
            <v>0</v>
          </cell>
          <cell r="U206">
            <v>-62820221.340000004</v>
          </cell>
          <cell r="V206">
            <v>-95003.199999999997</v>
          </cell>
          <cell r="W206">
            <v>0</v>
          </cell>
          <cell r="X206">
            <v>0</v>
          </cell>
          <cell r="Y206">
            <v>-95003.199999999997</v>
          </cell>
          <cell r="Z206">
            <v>-95002.39</v>
          </cell>
          <cell r="AA206">
            <v>0</v>
          </cell>
          <cell r="AB206">
            <v>0</v>
          </cell>
          <cell r="AC206">
            <v>-95002.39</v>
          </cell>
          <cell r="AD206">
            <v>-3843671.39</v>
          </cell>
          <cell r="AE206">
            <v>0</v>
          </cell>
          <cell r="AF206">
            <v>0</v>
          </cell>
          <cell r="AG206">
            <v>-3843671.39</v>
          </cell>
          <cell r="AH206">
            <v>-543242.19999999995</v>
          </cell>
          <cell r="AI206">
            <v>0</v>
          </cell>
          <cell r="AJ206">
            <v>0</v>
          </cell>
          <cell r="AK206">
            <v>-543242.19999999995</v>
          </cell>
        </row>
        <row r="207">
          <cell r="H207">
            <v>63410</v>
          </cell>
          <cell r="I207" t="str">
            <v>Социальный налог</v>
          </cell>
          <cell r="J207">
            <v>-5564768.2800000003</v>
          </cell>
          <cell r="K207">
            <v>0</v>
          </cell>
          <cell r="L207">
            <v>0</v>
          </cell>
          <cell r="M207">
            <v>-5564768.2800000003</v>
          </cell>
          <cell r="N207">
            <v>-24430822.030000001</v>
          </cell>
          <cell r="O207">
            <v>0</v>
          </cell>
          <cell r="P207">
            <v>0</v>
          </cell>
          <cell r="Q207">
            <v>-24430822.030000001</v>
          </cell>
          <cell r="R207">
            <v>-7953334.3300000001</v>
          </cell>
          <cell r="S207">
            <v>0</v>
          </cell>
          <cell r="T207">
            <v>0</v>
          </cell>
          <cell r="U207">
            <v>-7953334.3300000001</v>
          </cell>
          <cell r="V207">
            <v>-3701503.15</v>
          </cell>
          <cell r="W207">
            <v>0</v>
          </cell>
          <cell r="X207">
            <v>0</v>
          </cell>
          <cell r="Y207">
            <v>-3701503.15</v>
          </cell>
          <cell r="Z207">
            <v>-5954379.1500000004</v>
          </cell>
          <cell r="AA207">
            <v>0</v>
          </cell>
          <cell r="AB207">
            <v>0</v>
          </cell>
          <cell r="AC207">
            <v>-5954379.1500000004</v>
          </cell>
          <cell r="AD207">
            <v>-18028417.149999999</v>
          </cell>
          <cell r="AE207">
            <v>0</v>
          </cell>
          <cell r="AF207">
            <v>0</v>
          </cell>
          <cell r="AG207">
            <v>-18028417.149999999</v>
          </cell>
          <cell r="AH207">
            <v>-2744972</v>
          </cell>
          <cell r="AI207">
            <v>0</v>
          </cell>
          <cell r="AJ207">
            <v>0</v>
          </cell>
          <cell r="AK207">
            <v>-2744972</v>
          </cell>
        </row>
        <row r="208">
          <cell r="H208">
            <v>63411</v>
          </cell>
          <cell r="I208" t="str">
            <v>Сбор на социальный налог</v>
          </cell>
          <cell r="J208">
            <v>-1151923.48</v>
          </cell>
          <cell r="K208">
            <v>0</v>
          </cell>
          <cell r="L208">
            <v>0</v>
          </cell>
          <cell r="M208">
            <v>-1151923.48</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row>
        <row r="209">
          <cell r="H209">
            <v>63412</v>
          </cell>
          <cell r="I209" t="str">
            <v>Дорожный налог</v>
          </cell>
          <cell r="J209">
            <v>-396121.99</v>
          </cell>
          <cell r="K209">
            <v>0</v>
          </cell>
          <cell r="L209">
            <v>0</v>
          </cell>
          <cell r="M209">
            <v>-396121.99</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row>
        <row r="210">
          <cell r="H210">
            <v>63413</v>
          </cell>
          <cell r="I210" t="str">
            <v>Налог на радиочастоты</v>
          </cell>
          <cell r="J210">
            <v>0</v>
          </cell>
          <cell r="K210">
            <v>0</v>
          </cell>
          <cell r="L210">
            <v>0</v>
          </cell>
          <cell r="M210">
            <v>0</v>
          </cell>
          <cell r="N210">
            <v>-24200.799999999999</v>
          </cell>
          <cell r="O210">
            <v>0</v>
          </cell>
          <cell r="P210">
            <v>0</v>
          </cell>
          <cell r="Q210">
            <v>-24200.799999999999</v>
          </cell>
          <cell r="R210">
            <v>54621</v>
          </cell>
          <cell r="S210">
            <v>0</v>
          </cell>
          <cell r="T210">
            <v>0</v>
          </cell>
          <cell r="U210">
            <v>54621</v>
          </cell>
          <cell r="V210">
            <v>47499</v>
          </cell>
          <cell r="W210">
            <v>0</v>
          </cell>
          <cell r="X210">
            <v>0</v>
          </cell>
          <cell r="Y210">
            <v>47499</v>
          </cell>
          <cell r="Z210">
            <v>18205</v>
          </cell>
          <cell r="AA210">
            <v>0</v>
          </cell>
          <cell r="AB210">
            <v>0</v>
          </cell>
          <cell r="AC210">
            <v>18205</v>
          </cell>
          <cell r="AD210">
            <v>3154</v>
          </cell>
          <cell r="AE210">
            <v>0</v>
          </cell>
          <cell r="AF210">
            <v>0</v>
          </cell>
          <cell r="AG210">
            <v>3154</v>
          </cell>
          <cell r="AH210">
            <v>0</v>
          </cell>
          <cell r="AI210">
            <v>0</v>
          </cell>
          <cell r="AJ210">
            <v>0</v>
          </cell>
          <cell r="AK210">
            <v>0</v>
          </cell>
        </row>
        <row r="211">
          <cell r="H211">
            <v>63414</v>
          </cell>
          <cell r="I211" t="str">
            <v>Плата за пользование земл</v>
          </cell>
          <cell r="J211">
            <v>0</v>
          </cell>
          <cell r="K211">
            <v>0</v>
          </cell>
          <cell r="L211">
            <v>0</v>
          </cell>
          <cell r="M211">
            <v>0</v>
          </cell>
          <cell r="N211">
            <v>32.799999999999997</v>
          </cell>
          <cell r="O211">
            <v>0</v>
          </cell>
          <cell r="P211">
            <v>0</v>
          </cell>
          <cell r="Q211">
            <v>32.799999999999997</v>
          </cell>
          <cell r="R211">
            <v>0</v>
          </cell>
          <cell r="S211">
            <v>0</v>
          </cell>
          <cell r="T211">
            <v>0</v>
          </cell>
          <cell r="U211">
            <v>0</v>
          </cell>
          <cell r="V211">
            <v>0</v>
          </cell>
          <cell r="W211">
            <v>0</v>
          </cell>
          <cell r="X211">
            <v>0</v>
          </cell>
          <cell r="Y211">
            <v>0</v>
          </cell>
          <cell r="Z211">
            <v>35147</v>
          </cell>
          <cell r="AA211">
            <v>0</v>
          </cell>
          <cell r="AB211">
            <v>0</v>
          </cell>
          <cell r="AC211">
            <v>35147</v>
          </cell>
          <cell r="AD211">
            <v>0</v>
          </cell>
          <cell r="AE211">
            <v>0</v>
          </cell>
          <cell r="AF211">
            <v>0</v>
          </cell>
          <cell r="AG211">
            <v>0</v>
          </cell>
          <cell r="AH211">
            <v>0</v>
          </cell>
          <cell r="AI211">
            <v>0</v>
          </cell>
          <cell r="AJ211">
            <v>0</v>
          </cell>
          <cell r="AK211">
            <v>0</v>
          </cell>
        </row>
        <row r="212">
          <cell r="H212">
            <v>65302</v>
          </cell>
          <cell r="I212" t="str">
            <v>Пенсионный фонд10%</v>
          </cell>
          <cell r="J212">
            <v>-6651006.9400000004</v>
          </cell>
          <cell r="K212">
            <v>0</v>
          </cell>
          <cell r="L212">
            <v>0</v>
          </cell>
          <cell r="M212">
            <v>-6651006.9400000004</v>
          </cell>
          <cell r="N212">
            <v>-6905604.2699999996</v>
          </cell>
          <cell r="O212">
            <v>0</v>
          </cell>
          <cell r="P212">
            <v>0</v>
          </cell>
          <cell r="Q212">
            <v>-6905604.2699999996</v>
          </cell>
          <cell r="R212">
            <v>-4199552.26</v>
          </cell>
          <cell r="S212">
            <v>0</v>
          </cell>
          <cell r="T212">
            <v>0</v>
          </cell>
          <cell r="U212">
            <v>-4199552.26</v>
          </cell>
          <cell r="V212">
            <v>-6170683.5999999996</v>
          </cell>
          <cell r="W212">
            <v>0</v>
          </cell>
          <cell r="X212">
            <v>0</v>
          </cell>
          <cell r="Y212">
            <v>-6170683.5999999996</v>
          </cell>
          <cell r="Z212">
            <v>-3740540</v>
          </cell>
          <cell r="AA212">
            <v>0</v>
          </cell>
          <cell r="AB212">
            <v>0</v>
          </cell>
          <cell r="AC212">
            <v>-3740540</v>
          </cell>
          <cell r="AD212">
            <v>-7509271</v>
          </cell>
          <cell r="AE212">
            <v>0</v>
          </cell>
          <cell r="AF212">
            <v>0</v>
          </cell>
          <cell r="AG212">
            <v>-7509271</v>
          </cell>
          <cell r="AH212">
            <v>-4487580</v>
          </cell>
          <cell r="AI212">
            <v>0</v>
          </cell>
          <cell r="AJ212">
            <v>0</v>
          </cell>
          <cell r="AK212">
            <v>-4487580</v>
          </cell>
        </row>
        <row r="213">
          <cell r="H213">
            <v>65501</v>
          </cell>
          <cell r="I213" t="str">
            <v>Фонд охраны окружающей среды</v>
          </cell>
          <cell r="J213">
            <v>-20360836.920000002</v>
          </cell>
          <cell r="K213">
            <v>0</v>
          </cell>
          <cell r="L213">
            <v>0</v>
          </cell>
          <cell r="M213">
            <v>-20360836.920000002</v>
          </cell>
          <cell r="N213">
            <v>-40489530</v>
          </cell>
          <cell r="O213">
            <v>0</v>
          </cell>
          <cell r="P213">
            <v>0</v>
          </cell>
          <cell r="Q213">
            <v>-40489530</v>
          </cell>
          <cell r="R213">
            <v>-64535594</v>
          </cell>
          <cell r="S213">
            <v>0</v>
          </cell>
          <cell r="T213">
            <v>0</v>
          </cell>
          <cell r="U213">
            <v>-64535594</v>
          </cell>
          <cell r="V213">
            <v>6234606</v>
          </cell>
          <cell r="W213">
            <v>0</v>
          </cell>
          <cell r="X213">
            <v>0</v>
          </cell>
          <cell r="Y213">
            <v>6234606</v>
          </cell>
          <cell r="Z213">
            <v>-57042948</v>
          </cell>
          <cell r="AA213">
            <v>0</v>
          </cell>
          <cell r="AB213">
            <v>0</v>
          </cell>
          <cell r="AC213">
            <v>-57042948</v>
          </cell>
          <cell r="AD213">
            <v>-68440922</v>
          </cell>
          <cell r="AE213">
            <v>0</v>
          </cell>
          <cell r="AF213">
            <v>0</v>
          </cell>
          <cell r="AG213">
            <v>-68440922</v>
          </cell>
          <cell r="AH213">
            <v>-73417565</v>
          </cell>
          <cell r="AI213">
            <v>0</v>
          </cell>
          <cell r="AJ213">
            <v>0</v>
          </cell>
          <cell r="AK213">
            <v>-73417565</v>
          </cell>
        </row>
        <row r="214">
          <cell r="H214">
            <v>66201</v>
          </cell>
          <cell r="I214" t="str">
            <v>За электроэнергию</v>
          </cell>
          <cell r="J214">
            <v>-21215303.379999999</v>
          </cell>
          <cell r="K214">
            <v>0</v>
          </cell>
          <cell r="L214">
            <v>0</v>
          </cell>
          <cell r="M214">
            <v>-21215303.379999999</v>
          </cell>
          <cell r="N214">
            <v>-11359297.17</v>
          </cell>
          <cell r="O214">
            <v>0</v>
          </cell>
          <cell r="P214">
            <v>0</v>
          </cell>
          <cell r="Q214">
            <v>-11359297.17</v>
          </cell>
          <cell r="R214">
            <v>-51681315.659999996</v>
          </cell>
          <cell r="S214">
            <v>0</v>
          </cell>
          <cell r="T214">
            <v>0</v>
          </cell>
          <cell r="U214">
            <v>-51681315.659999996</v>
          </cell>
          <cell r="V214">
            <v>-80725908.319999993</v>
          </cell>
          <cell r="W214">
            <v>0</v>
          </cell>
          <cell r="X214">
            <v>0</v>
          </cell>
          <cell r="Y214">
            <v>-80725908.319999993</v>
          </cell>
          <cell r="Z214">
            <v>-71717006.599999994</v>
          </cell>
          <cell r="AA214">
            <v>0</v>
          </cell>
          <cell r="AB214">
            <v>0</v>
          </cell>
          <cell r="AC214">
            <v>-71717006.599999994</v>
          </cell>
          <cell r="AD214">
            <v>-27034191.530000001</v>
          </cell>
          <cell r="AE214">
            <v>0</v>
          </cell>
          <cell r="AF214">
            <v>0</v>
          </cell>
          <cell r="AG214">
            <v>-27034191.530000001</v>
          </cell>
          <cell r="AH214">
            <v>-62761138.299999997</v>
          </cell>
          <cell r="AI214">
            <v>0</v>
          </cell>
          <cell r="AJ214">
            <v>0</v>
          </cell>
          <cell r="AK214">
            <v>-62761138.299999997</v>
          </cell>
        </row>
        <row r="215">
          <cell r="H215">
            <v>66202</v>
          </cell>
          <cell r="I215" t="str">
            <v>За конденсат</v>
          </cell>
          <cell r="J215">
            <v>-450.42</v>
          </cell>
          <cell r="K215">
            <v>0</v>
          </cell>
          <cell r="L215">
            <v>0</v>
          </cell>
          <cell r="M215">
            <v>-450.42</v>
          </cell>
          <cell r="N215">
            <v>-450.42</v>
          </cell>
          <cell r="O215">
            <v>0</v>
          </cell>
          <cell r="P215">
            <v>0</v>
          </cell>
          <cell r="Q215">
            <v>-450.42</v>
          </cell>
          <cell r="R215">
            <v>-450.42</v>
          </cell>
          <cell r="S215">
            <v>0</v>
          </cell>
          <cell r="T215">
            <v>0</v>
          </cell>
          <cell r="U215">
            <v>-450.42</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row>
        <row r="216">
          <cell r="H216">
            <v>66207</v>
          </cell>
          <cell r="I216" t="str">
            <v>Прочие</v>
          </cell>
          <cell r="J216">
            <v>0</v>
          </cell>
          <cell r="K216">
            <v>0</v>
          </cell>
          <cell r="L216">
            <v>0</v>
          </cell>
          <cell r="M216">
            <v>0</v>
          </cell>
          <cell r="N216">
            <v>-192811.73</v>
          </cell>
          <cell r="O216">
            <v>0</v>
          </cell>
          <cell r="P216">
            <v>0</v>
          </cell>
          <cell r="Q216">
            <v>-192811.73</v>
          </cell>
          <cell r="R216">
            <v>-90000</v>
          </cell>
          <cell r="S216">
            <v>0</v>
          </cell>
          <cell r="T216">
            <v>0</v>
          </cell>
          <cell r="U216">
            <v>-90000</v>
          </cell>
          <cell r="V216">
            <v>0</v>
          </cell>
          <cell r="W216">
            <v>0</v>
          </cell>
          <cell r="X216">
            <v>0</v>
          </cell>
          <cell r="Y216">
            <v>0</v>
          </cell>
          <cell r="Z216">
            <v>-580715</v>
          </cell>
          <cell r="AA216">
            <v>0</v>
          </cell>
          <cell r="AB216">
            <v>0</v>
          </cell>
          <cell r="AC216">
            <v>-580715</v>
          </cell>
          <cell r="AD216">
            <v>-74265</v>
          </cell>
          <cell r="AE216">
            <v>0</v>
          </cell>
          <cell r="AF216">
            <v>0</v>
          </cell>
          <cell r="AG216">
            <v>-74265</v>
          </cell>
          <cell r="AH216">
            <v>-88710</v>
          </cell>
          <cell r="AI216">
            <v>0</v>
          </cell>
          <cell r="AJ216">
            <v>0</v>
          </cell>
          <cell r="AK216">
            <v>-88710</v>
          </cell>
        </row>
        <row r="217">
          <cell r="H217">
            <v>67101</v>
          </cell>
          <cell r="I217" t="str">
            <v>Материалы</v>
          </cell>
          <cell r="J217">
            <v>-314806717.99000001</v>
          </cell>
          <cell r="K217">
            <v>0</v>
          </cell>
          <cell r="L217">
            <v>0</v>
          </cell>
          <cell r="M217">
            <v>-314806717.99000001</v>
          </cell>
          <cell r="N217">
            <v>-15389470.76</v>
          </cell>
          <cell r="O217">
            <v>0</v>
          </cell>
          <cell r="P217">
            <v>0</v>
          </cell>
          <cell r="Q217">
            <v>-15389470.76</v>
          </cell>
          <cell r="R217">
            <v>-35265597.119999997</v>
          </cell>
          <cell r="S217">
            <v>0</v>
          </cell>
          <cell r="T217">
            <v>0</v>
          </cell>
          <cell r="U217">
            <v>-35265597.119999997</v>
          </cell>
          <cell r="V217">
            <v>-21600869.579999998</v>
          </cell>
          <cell r="W217">
            <v>0</v>
          </cell>
          <cell r="X217">
            <v>0</v>
          </cell>
          <cell r="Y217">
            <v>-21600869.579999998</v>
          </cell>
          <cell r="Z217">
            <v>-67674247.459999993</v>
          </cell>
          <cell r="AA217">
            <v>0</v>
          </cell>
          <cell r="AB217">
            <v>0</v>
          </cell>
          <cell r="AC217">
            <v>-67674247.459999993</v>
          </cell>
          <cell r="AD217">
            <v>-10723609.130000001</v>
          </cell>
          <cell r="AE217">
            <v>0</v>
          </cell>
          <cell r="AF217">
            <v>0</v>
          </cell>
          <cell r="AG217">
            <v>-10723609.130000001</v>
          </cell>
          <cell r="AH217">
            <v>-13168242.279999999</v>
          </cell>
          <cell r="AI217">
            <v>0</v>
          </cell>
          <cell r="AJ217">
            <v>0</v>
          </cell>
          <cell r="AK217">
            <v>-13168242.279999999</v>
          </cell>
        </row>
        <row r="218">
          <cell r="H218">
            <v>67102</v>
          </cell>
          <cell r="I218" t="str">
            <v>Услуги</v>
          </cell>
          <cell r="J218">
            <v>-249154307.72</v>
          </cell>
          <cell r="K218">
            <v>0</v>
          </cell>
          <cell r="L218">
            <v>0</v>
          </cell>
          <cell r="M218">
            <v>-249154307.72</v>
          </cell>
          <cell r="N218">
            <v>-274798254.81999999</v>
          </cell>
          <cell r="O218">
            <v>0</v>
          </cell>
          <cell r="P218">
            <v>0</v>
          </cell>
          <cell r="Q218">
            <v>-274798254.81999999</v>
          </cell>
          <cell r="R218">
            <v>-396836124.45999998</v>
          </cell>
          <cell r="S218">
            <v>0</v>
          </cell>
          <cell r="T218">
            <v>0</v>
          </cell>
          <cell r="U218">
            <v>-396836124.45999998</v>
          </cell>
          <cell r="V218">
            <v>-345629747.94</v>
          </cell>
          <cell r="W218">
            <v>0</v>
          </cell>
          <cell r="X218">
            <v>0</v>
          </cell>
          <cell r="Y218">
            <v>-345629747.94</v>
          </cell>
          <cell r="Z218">
            <v>-651847371.13</v>
          </cell>
          <cell r="AA218">
            <v>0</v>
          </cell>
          <cell r="AB218">
            <v>0</v>
          </cell>
          <cell r="AC218">
            <v>-651847371.13</v>
          </cell>
          <cell r="AD218">
            <v>-1297280358.1800001</v>
          </cell>
          <cell r="AE218">
            <v>0</v>
          </cell>
          <cell r="AF218">
            <v>46442000</v>
          </cell>
          <cell r="AG218">
            <v>-1343722358.1800001</v>
          </cell>
          <cell r="AH218">
            <v>-1256100288.77</v>
          </cell>
          <cell r="AI218">
            <v>0</v>
          </cell>
          <cell r="AJ218">
            <v>0</v>
          </cell>
          <cell r="AK218">
            <v>-1302542288.77</v>
          </cell>
        </row>
        <row r="219">
          <cell r="H219">
            <v>67103</v>
          </cell>
          <cell r="I219" t="str">
            <v>Текущий ремонт</v>
          </cell>
          <cell r="J219">
            <v>-7940139.2999999998</v>
          </cell>
          <cell r="K219">
            <v>0</v>
          </cell>
          <cell r="L219">
            <v>0</v>
          </cell>
          <cell r="M219">
            <v>-7940139.2999999998</v>
          </cell>
          <cell r="N219">
            <v>-3412457.3</v>
          </cell>
          <cell r="O219">
            <v>0</v>
          </cell>
          <cell r="P219">
            <v>0</v>
          </cell>
          <cell r="Q219">
            <v>-3412457.3</v>
          </cell>
          <cell r="R219">
            <v>-12656151.32</v>
          </cell>
          <cell r="S219">
            <v>0</v>
          </cell>
          <cell r="T219">
            <v>0</v>
          </cell>
          <cell r="U219">
            <v>-12656151.32</v>
          </cell>
          <cell r="V219">
            <v>-6416958.1699999999</v>
          </cell>
          <cell r="W219">
            <v>0</v>
          </cell>
          <cell r="X219">
            <v>0</v>
          </cell>
          <cell r="Y219">
            <v>-6416958.1699999999</v>
          </cell>
          <cell r="Z219">
            <v>-38987789.710000001</v>
          </cell>
          <cell r="AA219">
            <v>0</v>
          </cell>
          <cell r="AB219">
            <v>0</v>
          </cell>
          <cell r="AC219">
            <v>-38987789.710000001</v>
          </cell>
          <cell r="AD219">
            <v>-12801083.77</v>
          </cell>
          <cell r="AE219">
            <v>0</v>
          </cell>
          <cell r="AF219">
            <v>0</v>
          </cell>
          <cell r="AG219">
            <v>-12801083.77</v>
          </cell>
          <cell r="AH219">
            <v>-58202894.549999997</v>
          </cell>
          <cell r="AI219">
            <v>0</v>
          </cell>
          <cell r="AJ219">
            <v>0</v>
          </cell>
          <cell r="AK219">
            <v>-58202894.549999997</v>
          </cell>
        </row>
        <row r="220">
          <cell r="H220">
            <v>67104</v>
          </cell>
          <cell r="I220" t="str">
            <v>Капитальный ремонт</v>
          </cell>
          <cell r="J220">
            <v>-32931189.420000002</v>
          </cell>
          <cell r="K220">
            <v>0</v>
          </cell>
          <cell r="L220">
            <v>0</v>
          </cell>
          <cell r="M220">
            <v>-32931189.420000002</v>
          </cell>
          <cell r="N220">
            <v>-21429591.559999999</v>
          </cell>
          <cell r="O220">
            <v>0</v>
          </cell>
          <cell r="P220">
            <v>0</v>
          </cell>
          <cell r="Q220">
            <v>-21429591.559999999</v>
          </cell>
          <cell r="R220">
            <v>-70832631.609999999</v>
          </cell>
          <cell r="S220">
            <v>0</v>
          </cell>
          <cell r="T220">
            <v>0</v>
          </cell>
          <cell r="U220">
            <v>-70832631.609999999</v>
          </cell>
          <cell r="V220">
            <v>-9602105.5800000001</v>
          </cell>
          <cell r="W220">
            <v>0</v>
          </cell>
          <cell r="X220">
            <v>0</v>
          </cell>
          <cell r="Y220">
            <v>-9602105.5800000001</v>
          </cell>
          <cell r="Z220">
            <v>-45600848.020000003</v>
          </cell>
          <cell r="AA220">
            <v>0</v>
          </cell>
          <cell r="AB220">
            <v>0</v>
          </cell>
          <cell r="AC220">
            <v>-45600848.020000003</v>
          </cell>
          <cell r="AD220">
            <v>-10282674</v>
          </cell>
          <cell r="AE220">
            <v>0</v>
          </cell>
          <cell r="AF220">
            <v>0</v>
          </cell>
          <cell r="AG220">
            <v>-10282674</v>
          </cell>
          <cell r="AH220">
            <v>-77590045.75</v>
          </cell>
          <cell r="AI220">
            <v>0</v>
          </cell>
          <cell r="AJ220">
            <v>0</v>
          </cell>
          <cell r="AK220">
            <v>-77590045.75</v>
          </cell>
        </row>
        <row r="221">
          <cell r="H221">
            <v>67105</v>
          </cell>
          <cell r="I221" t="str">
            <v>Уголь</v>
          </cell>
          <cell r="J221">
            <v>-0.31</v>
          </cell>
          <cell r="K221">
            <v>0</v>
          </cell>
          <cell r="L221">
            <v>0</v>
          </cell>
          <cell r="M221">
            <v>-0.31</v>
          </cell>
          <cell r="N221">
            <v>-27241233.460000001</v>
          </cell>
          <cell r="O221">
            <v>0</v>
          </cell>
          <cell r="P221">
            <v>0</v>
          </cell>
          <cell r="Q221">
            <v>-27241233.460000001</v>
          </cell>
          <cell r="R221">
            <v>-39744</v>
          </cell>
          <cell r="S221">
            <v>0</v>
          </cell>
          <cell r="T221">
            <v>0</v>
          </cell>
          <cell r="U221">
            <v>-39744</v>
          </cell>
          <cell r="V221">
            <v>-99497448.420000002</v>
          </cell>
          <cell r="W221">
            <v>0</v>
          </cell>
          <cell r="X221">
            <v>0</v>
          </cell>
          <cell r="Y221">
            <v>-99497448.420000002</v>
          </cell>
          <cell r="Z221">
            <v>-278079.14</v>
          </cell>
          <cell r="AA221">
            <v>0</v>
          </cell>
          <cell r="AB221">
            <v>0</v>
          </cell>
          <cell r="AC221">
            <v>-278079.14</v>
          </cell>
          <cell r="AD221">
            <v>0</v>
          </cell>
          <cell r="AE221">
            <v>0</v>
          </cell>
          <cell r="AF221">
            <v>0</v>
          </cell>
          <cell r="AG221">
            <v>0</v>
          </cell>
          <cell r="AH221">
            <v>-2303772</v>
          </cell>
          <cell r="AI221">
            <v>0</v>
          </cell>
          <cell r="AJ221">
            <v>0</v>
          </cell>
          <cell r="AK221">
            <v>-2303772</v>
          </cell>
        </row>
        <row r="222">
          <cell r="H222">
            <v>67106</v>
          </cell>
          <cell r="I222" t="str">
            <v>Мазут</v>
          </cell>
          <cell r="J222">
            <v>-0.47</v>
          </cell>
          <cell r="K222">
            <v>0</v>
          </cell>
          <cell r="L222">
            <v>0</v>
          </cell>
          <cell r="M222">
            <v>-0.47</v>
          </cell>
          <cell r="N222">
            <v>-0.01</v>
          </cell>
          <cell r="O222">
            <v>0</v>
          </cell>
          <cell r="P222">
            <v>0</v>
          </cell>
          <cell r="Q222">
            <v>-0.01</v>
          </cell>
          <cell r="R222">
            <v>-13354475.359999999</v>
          </cell>
          <cell r="S222">
            <v>0</v>
          </cell>
          <cell r="T222">
            <v>0</v>
          </cell>
          <cell r="U222">
            <v>-13354475.359999999</v>
          </cell>
          <cell r="V222">
            <v>-12308384.050000001</v>
          </cell>
          <cell r="W222">
            <v>0</v>
          </cell>
          <cell r="X222">
            <v>0</v>
          </cell>
          <cell r="Y222">
            <v>-12308384.050000001</v>
          </cell>
          <cell r="Z222">
            <v>-0.48</v>
          </cell>
          <cell r="AA222">
            <v>0</v>
          </cell>
          <cell r="AB222">
            <v>0</v>
          </cell>
          <cell r="AC222">
            <v>-0.48</v>
          </cell>
          <cell r="AD222">
            <v>0</v>
          </cell>
          <cell r="AE222">
            <v>0</v>
          </cell>
          <cell r="AF222">
            <v>0</v>
          </cell>
          <cell r="AG222">
            <v>0</v>
          </cell>
          <cell r="AH222">
            <v>3000.2</v>
          </cell>
          <cell r="AI222">
            <v>0</v>
          </cell>
          <cell r="AJ222">
            <v>0</v>
          </cell>
          <cell r="AK222">
            <v>3000.2</v>
          </cell>
        </row>
        <row r="223">
          <cell r="H223">
            <v>67107</v>
          </cell>
          <cell r="I223" t="str">
            <v>Железнодорожные тарифы</v>
          </cell>
          <cell r="J223">
            <v>0</v>
          </cell>
          <cell r="K223">
            <v>0</v>
          </cell>
          <cell r="L223">
            <v>0</v>
          </cell>
          <cell r="M223">
            <v>0</v>
          </cell>
          <cell r="N223">
            <v>-19825017.469999999</v>
          </cell>
          <cell r="O223">
            <v>0</v>
          </cell>
          <cell r="P223">
            <v>0</v>
          </cell>
          <cell r="Q223">
            <v>-19825017.469999999</v>
          </cell>
          <cell r="R223">
            <v>-27690327.489999998</v>
          </cell>
          <cell r="S223">
            <v>0</v>
          </cell>
          <cell r="T223">
            <v>0</v>
          </cell>
          <cell r="U223">
            <v>-27690327.489999998</v>
          </cell>
          <cell r="V223">
            <v>-30056350.100000001</v>
          </cell>
          <cell r="W223">
            <v>0</v>
          </cell>
          <cell r="X223">
            <v>0</v>
          </cell>
          <cell r="Y223">
            <v>-30056350.100000001</v>
          </cell>
          <cell r="Z223">
            <v>0</v>
          </cell>
          <cell r="AA223">
            <v>0</v>
          </cell>
          <cell r="AB223">
            <v>0</v>
          </cell>
          <cell r="AC223">
            <v>0</v>
          </cell>
          <cell r="AD223">
            <v>0</v>
          </cell>
          <cell r="AE223">
            <v>0</v>
          </cell>
          <cell r="AF223">
            <v>0</v>
          </cell>
          <cell r="AG223">
            <v>0</v>
          </cell>
          <cell r="AH223">
            <v>0</v>
          </cell>
          <cell r="AI223">
            <v>0</v>
          </cell>
          <cell r="AJ223">
            <v>0</v>
          </cell>
          <cell r="AK223">
            <v>0</v>
          </cell>
        </row>
        <row r="224">
          <cell r="H224">
            <v>67108</v>
          </cell>
          <cell r="I224" t="str">
            <v>ГСМ</v>
          </cell>
          <cell r="J224">
            <v>-36924.68</v>
          </cell>
          <cell r="K224">
            <v>0</v>
          </cell>
          <cell r="L224">
            <v>0</v>
          </cell>
          <cell r="M224">
            <v>-36924.68</v>
          </cell>
          <cell r="N224">
            <v>-340969.19</v>
          </cell>
          <cell r="O224">
            <v>0</v>
          </cell>
          <cell r="P224">
            <v>0</v>
          </cell>
          <cell r="Q224">
            <v>-340969.19</v>
          </cell>
          <cell r="R224">
            <v>-1426475.2</v>
          </cell>
          <cell r="S224">
            <v>0</v>
          </cell>
          <cell r="T224">
            <v>0</v>
          </cell>
          <cell r="U224">
            <v>-1426475.2</v>
          </cell>
          <cell r="V224">
            <v>-4007771.42</v>
          </cell>
          <cell r="W224">
            <v>0</v>
          </cell>
          <cell r="X224">
            <v>0</v>
          </cell>
          <cell r="Y224">
            <v>-4007771.42</v>
          </cell>
          <cell r="Z224">
            <v>-7073.08</v>
          </cell>
          <cell r="AA224">
            <v>0</v>
          </cell>
          <cell r="AB224">
            <v>0</v>
          </cell>
          <cell r="AC224">
            <v>-7073.08</v>
          </cell>
          <cell r="AD224">
            <v>-7019.55</v>
          </cell>
          <cell r="AE224">
            <v>0</v>
          </cell>
          <cell r="AF224">
            <v>0</v>
          </cell>
          <cell r="AG224">
            <v>-7019.55</v>
          </cell>
          <cell r="AH224">
            <v>-7019.55</v>
          </cell>
          <cell r="AI224">
            <v>0</v>
          </cell>
          <cell r="AJ224">
            <v>0</v>
          </cell>
          <cell r="AK224">
            <v>-7019.55</v>
          </cell>
        </row>
        <row r="225">
          <cell r="H225">
            <v>67109</v>
          </cell>
          <cell r="I225" t="str">
            <v>Капитальное строительство</v>
          </cell>
          <cell r="J225">
            <v>-54732199.840000004</v>
          </cell>
          <cell r="K225">
            <v>0</v>
          </cell>
          <cell r="L225">
            <v>0</v>
          </cell>
          <cell r="M225">
            <v>-54732199.840000004</v>
          </cell>
          <cell r="N225">
            <v>-21995832.510000002</v>
          </cell>
          <cell r="O225">
            <v>0</v>
          </cell>
          <cell r="P225">
            <v>0</v>
          </cell>
          <cell r="Q225">
            <v>-21995832.510000002</v>
          </cell>
          <cell r="R225">
            <v>-876408.56</v>
          </cell>
          <cell r="S225">
            <v>0</v>
          </cell>
          <cell r="T225">
            <v>0</v>
          </cell>
          <cell r="U225">
            <v>-876408.56</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row>
        <row r="226">
          <cell r="H226">
            <v>681</v>
          </cell>
          <cell r="I226" t="str">
            <v>Заработная плата сотрудников</v>
          </cell>
          <cell r="J226">
            <v>-392340.53</v>
          </cell>
          <cell r="K226">
            <v>0</v>
          </cell>
          <cell r="L226">
            <v>0</v>
          </cell>
          <cell r="M226">
            <v>-392340.53</v>
          </cell>
          <cell r="N226">
            <v>-7793501.2599999998</v>
          </cell>
          <cell r="O226">
            <v>0</v>
          </cell>
          <cell r="P226">
            <v>0</v>
          </cell>
          <cell r="Q226">
            <v>-7793501.2599999998</v>
          </cell>
          <cell r="R226">
            <v>-834008.05</v>
          </cell>
          <cell r="S226">
            <v>0</v>
          </cell>
          <cell r="T226">
            <v>0</v>
          </cell>
          <cell r="U226">
            <v>-834008.05</v>
          </cell>
          <cell r="V226">
            <v>-30855608.899999999</v>
          </cell>
          <cell r="W226">
            <v>0</v>
          </cell>
          <cell r="X226">
            <v>0</v>
          </cell>
          <cell r="Y226">
            <v>-30855608.899999999</v>
          </cell>
          <cell r="Z226">
            <v>-12421171.24</v>
          </cell>
          <cell r="AA226">
            <v>0</v>
          </cell>
          <cell r="AB226">
            <v>0</v>
          </cell>
          <cell r="AC226">
            <v>-12421171.24</v>
          </cell>
          <cell r="AD226">
            <v>-829655.45</v>
          </cell>
          <cell r="AE226">
            <v>0</v>
          </cell>
          <cell r="AF226">
            <v>0</v>
          </cell>
          <cell r="AG226">
            <v>-829655.45</v>
          </cell>
          <cell r="AH226">
            <v>-2594013.9</v>
          </cell>
          <cell r="AI226">
            <v>0</v>
          </cell>
          <cell r="AJ226">
            <v>0</v>
          </cell>
          <cell r="AK226">
            <v>-2594013.9</v>
          </cell>
        </row>
        <row r="227">
          <cell r="H227">
            <v>6840103</v>
          </cell>
          <cell r="I227" t="str">
            <v>Начисленные проценты  от других комп</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-4583333.88</v>
          </cell>
          <cell r="AI227">
            <v>0</v>
          </cell>
          <cell r="AJ227">
            <v>0</v>
          </cell>
          <cell r="AK227">
            <v>-4583333.88</v>
          </cell>
        </row>
        <row r="228">
          <cell r="H228">
            <v>6840201</v>
          </cell>
          <cell r="I228" t="str">
            <v>Начисленные проценты АЕС Арлинтон</v>
          </cell>
          <cell r="J228">
            <v>-5662667229.0200005</v>
          </cell>
          <cell r="K228">
            <v>0</v>
          </cell>
          <cell r="L228">
            <v>0</v>
          </cell>
          <cell r="M228">
            <v>-5662667229.0200005</v>
          </cell>
          <cell r="N228">
            <v>-6118029468.0699997</v>
          </cell>
          <cell r="O228">
            <v>0</v>
          </cell>
          <cell r="P228">
            <v>0</v>
          </cell>
          <cell r="Q228">
            <v>-6118029468.0699997</v>
          </cell>
          <cell r="R228">
            <v>-5614378576.6000004</v>
          </cell>
          <cell r="S228">
            <v>0</v>
          </cell>
          <cell r="T228">
            <v>0</v>
          </cell>
          <cell r="U228">
            <v>-5614378576.6000004</v>
          </cell>
          <cell r="V228">
            <v>-5268800487.8000002</v>
          </cell>
          <cell r="W228">
            <v>0</v>
          </cell>
          <cell r="X228">
            <v>0</v>
          </cell>
          <cell r="Y228">
            <v>-5268800487.8000002</v>
          </cell>
          <cell r="Z228">
            <v>-5659265916.0799999</v>
          </cell>
          <cell r="AA228">
            <v>0</v>
          </cell>
          <cell r="AB228">
            <v>0</v>
          </cell>
          <cell r="AC228">
            <v>-5659265916.0799999</v>
          </cell>
          <cell r="AD228">
            <v>-5826590517.2799997</v>
          </cell>
          <cell r="AE228">
            <v>0</v>
          </cell>
          <cell r="AF228">
            <v>0</v>
          </cell>
          <cell r="AG228">
            <v>-5826590517.2799997</v>
          </cell>
          <cell r="AH228">
            <v>-5416830902.7299995</v>
          </cell>
          <cell r="AI228">
            <v>0</v>
          </cell>
          <cell r="AJ228">
            <v>0</v>
          </cell>
          <cell r="AK228">
            <v>-5416830902.7299995</v>
          </cell>
        </row>
        <row r="229">
          <cell r="H229">
            <v>6840202</v>
          </cell>
          <cell r="I229" t="str">
            <v>Начисленные проценты АЕС Электрик</v>
          </cell>
          <cell r="J229">
            <v>-5892092923.4799995</v>
          </cell>
          <cell r="K229">
            <v>0</v>
          </cell>
          <cell r="L229">
            <v>0</v>
          </cell>
          <cell r="M229">
            <v>-5892092923.4799995</v>
          </cell>
          <cell r="N229">
            <v>-6113732914.21</v>
          </cell>
          <cell r="O229">
            <v>0</v>
          </cell>
          <cell r="P229">
            <v>0</v>
          </cell>
          <cell r="Q229">
            <v>-6113732914.21</v>
          </cell>
          <cell r="R229">
            <v>-5657507599.3900003</v>
          </cell>
          <cell r="S229">
            <v>0</v>
          </cell>
          <cell r="T229">
            <v>0</v>
          </cell>
          <cell r="U229">
            <v>-5657507599.3900003</v>
          </cell>
          <cell r="V229">
            <v>-5099680959.1000004</v>
          </cell>
          <cell r="W229">
            <v>0</v>
          </cell>
          <cell r="X229">
            <v>0</v>
          </cell>
          <cell r="Y229">
            <v>-5099680959.1000004</v>
          </cell>
          <cell r="Z229">
            <v>-5305973896.3599997</v>
          </cell>
          <cell r="AA229">
            <v>0</v>
          </cell>
          <cell r="AB229">
            <v>0</v>
          </cell>
          <cell r="AC229">
            <v>-5305973896.3599997</v>
          </cell>
          <cell r="AD229">
            <v>-5247523706.9099998</v>
          </cell>
          <cell r="AE229">
            <v>0</v>
          </cell>
          <cell r="AF229">
            <v>0</v>
          </cell>
          <cell r="AG229">
            <v>-5247523706.9099998</v>
          </cell>
          <cell r="AH229">
            <v>-4655960715.6499996</v>
          </cell>
          <cell r="AI229">
            <v>0</v>
          </cell>
          <cell r="AJ229">
            <v>0</v>
          </cell>
          <cell r="AK229">
            <v>-4655960715.6499996</v>
          </cell>
        </row>
        <row r="230">
          <cell r="H230">
            <v>6840203</v>
          </cell>
          <cell r="I230" t="str">
            <v>Начисленные проценты АЕС Глобал</v>
          </cell>
          <cell r="J230">
            <v>-1389839358.04</v>
          </cell>
          <cell r="K230">
            <v>0</v>
          </cell>
          <cell r="L230">
            <v>0</v>
          </cell>
          <cell r="M230">
            <v>-1389839358.04</v>
          </cell>
          <cell r="N230">
            <v>-1815554246.9100001</v>
          </cell>
          <cell r="O230">
            <v>0</v>
          </cell>
          <cell r="P230">
            <v>0</v>
          </cell>
          <cell r="Q230">
            <v>-1815554246.9100001</v>
          </cell>
          <cell r="R230">
            <v>-1187781242.27</v>
          </cell>
          <cell r="S230">
            <v>0</v>
          </cell>
          <cell r="T230">
            <v>0</v>
          </cell>
          <cell r="U230">
            <v>-1187781242.27</v>
          </cell>
          <cell r="V230">
            <v>-774426599.07000005</v>
          </cell>
          <cell r="W230">
            <v>0</v>
          </cell>
          <cell r="X230">
            <v>0</v>
          </cell>
          <cell r="Y230">
            <v>-774426599.07000005</v>
          </cell>
          <cell r="Z230">
            <v>-1078309802.9400001</v>
          </cell>
          <cell r="AA230">
            <v>0</v>
          </cell>
          <cell r="AB230">
            <v>0</v>
          </cell>
          <cell r="AC230">
            <v>-1078309802.9400001</v>
          </cell>
          <cell r="AD230">
            <v>-1414639367.3099999</v>
          </cell>
          <cell r="AE230">
            <v>0</v>
          </cell>
          <cell r="AF230">
            <v>0</v>
          </cell>
          <cell r="AG230">
            <v>-1414639367.3099999</v>
          </cell>
          <cell r="AH230">
            <v>-1612910892.52</v>
          </cell>
          <cell r="AI230">
            <v>0</v>
          </cell>
          <cell r="AJ230">
            <v>0</v>
          </cell>
          <cell r="AK230">
            <v>-1612910892.52</v>
          </cell>
        </row>
        <row r="231">
          <cell r="H231">
            <v>685</v>
          </cell>
          <cell r="I231" t="str">
            <v>Резерв на оплату отпусков работникам</v>
          </cell>
          <cell r="J231">
            <v>0</v>
          </cell>
          <cell r="K231">
            <v>0</v>
          </cell>
          <cell r="L231">
            <v>2455779</v>
          </cell>
          <cell r="M231">
            <v>-2455779</v>
          </cell>
          <cell r="N231">
            <v>0</v>
          </cell>
          <cell r="O231">
            <v>2455779</v>
          </cell>
          <cell r="P231">
            <v>3593465</v>
          </cell>
          <cell r="Q231">
            <v>-3593465</v>
          </cell>
          <cell r="R231">
            <v>0</v>
          </cell>
          <cell r="S231">
            <v>3593465</v>
          </cell>
          <cell r="T231">
            <v>4552517</v>
          </cell>
          <cell r="U231">
            <v>-4552517</v>
          </cell>
          <cell r="V231">
            <v>0</v>
          </cell>
          <cell r="W231">
            <v>4552517</v>
          </cell>
          <cell r="X231">
            <v>3548196</v>
          </cell>
          <cell r="Y231">
            <v>-3548196</v>
          </cell>
          <cell r="Z231">
            <v>0</v>
          </cell>
          <cell r="AA231">
            <v>0</v>
          </cell>
          <cell r="AB231">
            <v>0</v>
          </cell>
          <cell r="AC231">
            <v>-3548196</v>
          </cell>
          <cell r="AD231">
            <v>0</v>
          </cell>
          <cell r="AE231">
            <v>0</v>
          </cell>
          <cell r="AF231">
            <v>0</v>
          </cell>
          <cell r="AG231">
            <v>-3548196</v>
          </cell>
          <cell r="AH231">
            <v>0</v>
          </cell>
          <cell r="AI231">
            <v>0</v>
          </cell>
          <cell r="AJ231">
            <v>0</v>
          </cell>
          <cell r="AK231">
            <v>-3548196</v>
          </cell>
        </row>
        <row r="232">
          <cell r="H232">
            <v>68601</v>
          </cell>
          <cell r="I232" t="str">
            <v>ARO liability</v>
          </cell>
          <cell r="J232">
            <v>0</v>
          </cell>
          <cell r="K232">
            <v>13344000</v>
          </cell>
          <cell r="L232">
            <v>69258143.312486127</v>
          </cell>
          <cell r="M232">
            <v>-55914143.312486127</v>
          </cell>
          <cell r="N232">
            <v>0</v>
          </cell>
          <cell r="O232">
            <v>10500000</v>
          </cell>
          <cell r="P232">
            <v>6989267.9140607649</v>
          </cell>
          <cell r="Q232">
            <v>-52403411.226546891</v>
          </cell>
          <cell r="R232">
            <v>0</v>
          </cell>
          <cell r="S232">
            <v>15658591.140000001</v>
          </cell>
          <cell r="T232">
            <v>6550426.4033183623</v>
          </cell>
          <cell r="U232">
            <v>-43295246.489865251</v>
          </cell>
          <cell r="V232">
            <v>0</v>
          </cell>
          <cell r="W232">
            <v>5478260.8700000001</v>
          </cell>
          <cell r="X232">
            <v>5411905.8112331582</v>
          </cell>
          <cell r="Y232">
            <v>-43228891.431098409</v>
          </cell>
          <cell r="Z232">
            <v>0</v>
          </cell>
          <cell r="AA232">
            <v>0</v>
          </cell>
          <cell r="AB232">
            <v>0</v>
          </cell>
          <cell r="AC232">
            <v>-43228891.431098409</v>
          </cell>
          <cell r="AD232">
            <v>0</v>
          </cell>
          <cell r="AE232">
            <v>2827045</v>
          </cell>
          <cell r="AF232">
            <v>5403611.428887303</v>
          </cell>
          <cell r="AG232">
            <v>-45805457.859985709</v>
          </cell>
          <cell r="AH232">
            <v>0</v>
          </cell>
          <cell r="AI232">
            <v>0</v>
          </cell>
          <cell r="AJ232">
            <v>0</v>
          </cell>
          <cell r="AK232">
            <v>-45805457.859985709</v>
          </cell>
        </row>
        <row r="233">
          <cell r="H233">
            <v>68701</v>
          </cell>
          <cell r="I233" t="str">
            <v>Командировочные расходы</v>
          </cell>
          <cell r="J233">
            <v>-633391.06000000006</v>
          </cell>
          <cell r="K233">
            <v>0</v>
          </cell>
          <cell r="L233">
            <v>0</v>
          </cell>
          <cell r="M233">
            <v>-633391.06000000006</v>
          </cell>
          <cell r="N233">
            <v>-236613.74</v>
          </cell>
          <cell r="O233">
            <v>0</v>
          </cell>
          <cell r="P233">
            <v>0</v>
          </cell>
          <cell r="Q233">
            <v>-236613.74</v>
          </cell>
          <cell r="R233">
            <v>86946.72</v>
          </cell>
          <cell r="S233">
            <v>0</v>
          </cell>
          <cell r="T233">
            <v>0</v>
          </cell>
          <cell r="U233">
            <v>86946.72</v>
          </cell>
          <cell r="V233">
            <v>-79285.119999999995</v>
          </cell>
          <cell r="W233">
            <v>0</v>
          </cell>
          <cell r="X233">
            <v>0</v>
          </cell>
          <cell r="Y233">
            <v>-79285.119999999995</v>
          </cell>
          <cell r="Z233">
            <v>-21616.33</v>
          </cell>
          <cell r="AA233">
            <v>0</v>
          </cell>
          <cell r="AB233">
            <v>0</v>
          </cell>
          <cell r="AC233">
            <v>-21616.33</v>
          </cell>
          <cell r="AD233">
            <v>-43594.93</v>
          </cell>
          <cell r="AE233">
            <v>0</v>
          </cell>
          <cell r="AF233">
            <v>0</v>
          </cell>
          <cell r="AG233">
            <v>-43594.93</v>
          </cell>
          <cell r="AH233">
            <v>-89267.48</v>
          </cell>
          <cell r="AI233">
            <v>0</v>
          </cell>
          <cell r="AJ233">
            <v>0</v>
          </cell>
          <cell r="AK233">
            <v>-89267.48</v>
          </cell>
        </row>
        <row r="234">
          <cell r="H234">
            <v>68702</v>
          </cell>
          <cell r="I234" t="str">
            <v>Прочие</v>
          </cell>
          <cell r="J234">
            <v>-936898.74</v>
          </cell>
          <cell r="K234">
            <v>0</v>
          </cell>
          <cell r="L234">
            <v>0</v>
          </cell>
          <cell r="M234">
            <v>-936898.74</v>
          </cell>
          <cell r="N234">
            <v>-1127774.27</v>
          </cell>
          <cell r="O234">
            <v>0</v>
          </cell>
          <cell r="P234">
            <v>0</v>
          </cell>
          <cell r="Q234">
            <v>-1127774.27</v>
          </cell>
          <cell r="R234">
            <v>-968953.14</v>
          </cell>
          <cell r="S234">
            <v>0</v>
          </cell>
          <cell r="T234">
            <v>0</v>
          </cell>
          <cell r="U234">
            <v>-968953.14</v>
          </cell>
          <cell r="V234">
            <v>-2277230.0299999998</v>
          </cell>
          <cell r="W234">
            <v>0</v>
          </cell>
          <cell r="X234">
            <v>0</v>
          </cell>
          <cell r="Y234">
            <v>-2277230.0299999998</v>
          </cell>
          <cell r="Z234">
            <v>-3187348</v>
          </cell>
          <cell r="AA234">
            <v>0</v>
          </cell>
          <cell r="AB234">
            <v>0</v>
          </cell>
          <cell r="AC234">
            <v>-3187348</v>
          </cell>
          <cell r="AD234">
            <v>-1058791.06</v>
          </cell>
          <cell r="AE234">
            <v>0</v>
          </cell>
          <cell r="AF234">
            <v>0</v>
          </cell>
          <cell r="AG234">
            <v>-1058791.06</v>
          </cell>
          <cell r="AH234">
            <v>-19075191.699999999</v>
          </cell>
          <cell r="AI234">
            <v>0</v>
          </cell>
          <cell r="AJ234">
            <v>0</v>
          </cell>
          <cell r="AK234">
            <v>-19075191.699999999</v>
          </cell>
        </row>
        <row r="235">
          <cell r="H235">
            <v>68703</v>
          </cell>
          <cell r="I235" t="str">
            <v>Депонированная зарплата</v>
          </cell>
          <cell r="J235">
            <v>-1129099.33</v>
          </cell>
          <cell r="K235">
            <v>0</v>
          </cell>
          <cell r="L235">
            <v>0</v>
          </cell>
          <cell r="M235">
            <v>-1129099.33</v>
          </cell>
          <cell r="N235">
            <v>-1321916.04</v>
          </cell>
          <cell r="O235">
            <v>0</v>
          </cell>
          <cell r="P235">
            <v>0</v>
          </cell>
          <cell r="Q235">
            <v>-1321916.04</v>
          </cell>
          <cell r="R235">
            <v>-1173202.82</v>
          </cell>
          <cell r="S235">
            <v>0</v>
          </cell>
          <cell r="T235">
            <v>0</v>
          </cell>
          <cell r="U235">
            <v>-1173202.82</v>
          </cell>
          <cell r="V235">
            <v>-708328.25</v>
          </cell>
          <cell r="W235">
            <v>0</v>
          </cell>
          <cell r="X235">
            <v>0</v>
          </cell>
          <cell r="Y235">
            <v>-708328.25</v>
          </cell>
          <cell r="Z235">
            <v>352729.2</v>
          </cell>
          <cell r="AA235">
            <v>0</v>
          </cell>
          <cell r="AB235">
            <v>0</v>
          </cell>
          <cell r="AC235">
            <v>352729.2</v>
          </cell>
          <cell r="AD235">
            <v>-674454.2</v>
          </cell>
          <cell r="AE235">
            <v>0</v>
          </cell>
          <cell r="AF235">
            <v>0</v>
          </cell>
          <cell r="AG235">
            <v>-674454.2</v>
          </cell>
          <cell r="AH235">
            <v>44663.32</v>
          </cell>
          <cell r="AI235">
            <v>0</v>
          </cell>
          <cell r="AJ235">
            <v>0</v>
          </cell>
          <cell r="AK235">
            <v>44663.32</v>
          </cell>
        </row>
        <row r="236">
          <cell r="H236">
            <v>68704</v>
          </cell>
          <cell r="I236" t="str">
            <v>Задолженность сотрудников</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row>
        <row r="237">
          <cell r="H237">
            <v>68707</v>
          </cell>
          <cell r="I237" t="str">
            <v>Подотчетные суммы</v>
          </cell>
          <cell r="J237">
            <v>-1444</v>
          </cell>
          <cell r="K237">
            <v>0</v>
          </cell>
          <cell r="L237">
            <v>0</v>
          </cell>
          <cell r="M237">
            <v>-1444</v>
          </cell>
          <cell r="N237">
            <v>-4776</v>
          </cell>
          <cell r="O237">
            <v>0</v>
          </cell>
          <cell r="P237">
            <v>0</v>
          </cell>
          <cell r="Q237">
            <v>-4776</v>
          </cell>
          <cell r="R237">
            <v>-611725.57999999996</v>
          </cell>
          <cell r="S237">
            <v>0</v>
          </cell>
          <cell r="T237">
            <v>0</v>
          </cell>
          <cell r="U237">
            <v>-611725.57999999996</v>
          </cell>
          <cell r="V237">
            <v>-733</v>
          </cell>
          <cell r="W237">
            <v>0</v>
          </cell>
          <cell r="X237">
            <v>0</v>
          </cell>
          <cell r="Y237">
            <v>-733</v>
          </cell>
          <cell r="Z237">
            <v>-51765.46</v>
          </cell>
          <cell r="AA237">
            <v>0</v>
          </cell>
          <cell r="AB237">
            <v>0</v>
          </cell>
          <cell r="AC237">
            <v>-51765.46</v>
          </cell>
          <cell r="AD237">
            <v>-24213</v>
          </cell>
          <cell r="AE237">
            <v>0</v>
          </cell>
          <cell r="AF237">
            <v>0</v>
          </cell>
          <cell r="AG237">
            <v>-24213</v>
          </cell>
          <cell r="AH237">
            <v>-16213</v>
          </cell>
          <cell r="AI237">
            <v>0</v>
          </cell>
          <cell r="AJ237">
            <v>0</v>
          </cell>
          <cell r="AK237">
            <v>-16213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tai excel"/>
      <sheetName val="Sale of Fixed Assets"/>
      <sheetName val="ARO2003"/>
      <sheetName val="Total KZT UK ARO"/>
      <sheetName val="Total KZT Sogra ARO"/>
      <sheetName val="2004 "/>
      <sheetName val="BS plants"/>
      <sheetName val="TrialBalance-New"/>
      <sheetName val="IS plants"/>
      <sheetName val="To Comshare"/>
      <sheetName val="IC_AltaiPower"/>
      <sheetName val="SOC"/>
      <sheetName val="BS Altai"/>
      <sheetName val="TrialBalance"/>
      <sheetName val="IS Altai"/>
      <sheetName val="IS TauPower"/>
      <sheetName val="BS Tau Power"/>
      <sheetName val="BS Altai +TP"/>
      <sheetName val="IS Altai+TP"/>
      <sheetName val="Plan-Bônus"/>
      <sheetName val="ISvsOB"/>
      <sheetName val="Trial Balance"/>
      <sheetName val="ао"/>
      <sheetName val="Double Bridge"/>
      <sheetName val="scr o&amp;m"/>
      <sheetName val="Статьи"/>
      <sheetName val="Sale_of_Fixed_Assets"/>
      <sheetName val="Total_KZT_UK_ARO"/>
      <sheetName val="Total_KZT_Sogra_ARO"/>
      <sheetName val="2004_"/>
      <sheetName val="BS_plants"/>
      <sheetName val="IS_plants"/>
      <sheetName val="To_Comshare"/>
      <sheetName val="BS_Altai"/>
      <sheetName val="TB_Atai_excel"/>
      <sheetName val="IS_Altai"/>
      <sheetName val="IS_TauPower"/>
      <sheetName val="BS_Tau_Power"/>
      <sheetName val="BS_Altai_+TP"/>
      <sheetName val="IS_Altai+TP"/>
      <sheetName val="тр июнь"/>
      <sheetName val="COA Sumry by RG"/>
    </sheetNames>
    <sheetDataSet>
      <sheetData sheetId="0" refreshError="1">
        <row r="1">
          <cell r="E1">
            <v>2004</v>
          </cell>
        </row>
        <row r="3">
          <cell r="E3" t="str">
            <v>Reported</v>
          </cell>
        </row>
        <row r="6">
          <cell r="D6" t="str">
            <v>            Cash And Cash Equivalents - Unrestricted</v>
          </cell>
          <cell r="E6">
            <v>9754251.3691800255</v>
          </cell>
        </row>
        <row r="7">
          <cell r="D7" t="str">
            <v>            Cash And Cash Equivalents - Restricted</v>
          </cell>
        </row>
        <row r="8">
          <cell r="D8" t="str">
            <v>            Debt Services Reserves - Cur</v>
          </cell>
        </row>
        <row r="9">
          <cell r="D9" t="str">
            <v>            Short Term Investments Unrestricted</v>
          </cell>
          <cell r="E9">
            <v>0</v>
          </cell>
        </row>
        <row r="10">
          <cell r="D10" t="str">
            <v>            Short Term Investments Restricted</v>
          </cell>
        </row>
        <row r="11">
          <cell r="D11" t="str">
            <v>            Accounts Receivable Trade</v>
          </cell>
          <cell r="E11">
            <v>30028325.55284125</v>
          </cell>
        </row>
        <row r="12">
          <cell r="D12" t="str">
            <v>            Allowance For Doubtful Accounts</v>
          </cell>
          <cell r="E12">
            <v>-23469072.639410909</v>
          </cell>
        </row>
        <row r="13">
          <cell r="D13" t="str">
            <v>            Inventory Fuel And Raw Materials</v>
          </cell>
          <cell r="E13">
            <v>2493442.3563703308</v>
          </cell>
        </row>
        <row r="14">
          <cell r="D14" t="str">
            <v>            Inventory Spare Parts &amp; Supplies</v>
          </cell>
        </row>
        <row r="15">
          <cell r="D15" t="str">
            <v>            Prepaid Insurance</v>
          </cell>
        </row>
        <row r="16">
          <cell r="D16" t="str">
            <v>            Prepaid Taxes</v>
          </cell>
        </row>
        <row r="17">
          <cell r="D17" t="str">
            <v>            Prepaid Contracts</v>
          </cell>
        </row>
        <row r="18">
          <cell r="D18" t="str">
            <v>            Prepaid Leases</v>
          </cell>
        </row>
        <row r="19">
          <cell r="D19" t="str">
            <v>            Prepaid Other</v>
          </cell>
          <cell r="E19">
            <v>518208.73667254741</v>
          </cell>
        </row>
        <row r="20">
          <cell r="D20" t="str">
            <v>            UC Related Prty Int Receivable Cur</v>
          </cell>
        </row>
        <row r="21">
          <cell r="D21" t="str">
            <v>            UC Related Prty Chgs Receivable</v>
          </cell>
        </row>
        <row r="22">
          <cell r="D22" t="str">
            <v>            UC Related Prty Dividends Receivable</v>
          </cell>
        </row>
        <row r="23">
          <cell r="D23" t="str">
            <v>            Unconsol Related Party Fees Receivable</v>
          </cell>
        </row>
        <row r="24">
          <cell r="D24" t="str">
            <v>            Deferred Tax Asset - US Federal Current</v>
          </cell>
        </row>
        <row r="25">
          <cell r="D25" t="str">
            <v>            Deferred Tax Asset - US State Current</v>
          </cell>
        </row>
        <row r="26">
          <cell r="D26" t="str">
            <v>            Deferred Tax Asset Foreign Current</v>
          </cell>
        </row>
        <row r="27">
          <cell r="D27" t="str">
            <v>            Notes Receivable Current</v>
          </cell>
        </row>
        <row r="28">
          <cell r="D28" t="str">
            <v>            Interest Receivable Current</v>
          </cell>
        </row>
        <row r="29">
          <cell r="D29" t="str">
            <v>            Other Receivables</v>
          </cell>
        </row>
        <row r="30">
          <cell r="D30" t="str">
            <v>            Regulatory Assets Current</v>
          </cell>
        </row>
        <row r="31">
          <cell r="D31" t="str">
            <v>            Accounts Receivable VAT</v>
          </cell>
          <cell r="E31">
            <v>3608051.9201203263</v>
          </cell>
        </row>
        <row r="32">
          <cell r="D32" t="str">
            <v>            Unrealized Mark To Market Gain ST</v>
          </cell>
        </row>
        <row r="33">
          <cell r="D33" t="str">
            <v>            Derivative Asset Short-Term</v>
          </cell>
        </row>
        <row r="34">
          <cell r="D34" t="str">
            <v>            Income Tax Receivable - Us</v>
          </cell>
        </row>
        <row r="35">
          <cell r="D35" t="str">
            <v>            Income Tax Receivable - Foreign</v>
          </cell>
        </row>
        <row r="36">
          <cell r="D36" t="str">
            <v>            Other Current Assets</v>
          </cell>
          <cell r="E36">
            <v>743.23847510930432</v>
          </cell>
        </row>
        <row r="37">
          <cell r="D37" t="str">
            <v>            Current Assets Of Discontinued Ops</v>
          </cell>
        </row>
        <row r="38">
          <cell r="D38" t="str">
            <v>            Land</v>
          </cell>
        </row>
        <row r="39">
          <cell r="D39" t="str">
            <v>            PP&amp;E Generation</v>
          </cell>
          <cell r="E39">
            <v>36891695.009021126</v>
          </cell>
        </row>
        <row r="40">
          <cell r="D40" t="str">
            <v>            PP&amp;E Distribution</v>
          </cell>
        </row>
        <row r="41">
          <cell r="D41" t="str">
            <v>            PP&amp;E Buildings</v>
          </cell>
          <cell r="E41">
            <v>12455390.062864106</v>
          </cell>
        </row>
        <row r="42">
          <cell r="D42" t="str">
            <v>            PP&amp;E Office Furniture And Equip</v>
          </cell>
          <cell r="E42">
            <v>439395.15794384794</v>
          </cell>
        </row>
        <row r="43">
          <cell r="D43" t="str">
            <v>            PP&amp;E Spare Parts</v>
          </cell>
        </row>
        <row r="44">
          <cell r="D44" t="str">
            <v>            PP&amp;E Natural Resources</v>
          </cell>
        </row>
        <row r="45">
          <cell r="D45" t="str">
            <v>            PP&amp;E Asset Retirement Costs</v>
          </cell>
          <cell r="E45">
            <v>406361.41062211001</v>
          </cell>
        </row>
        <row r="46">
          <cell r="D46" t="str">
            <v>            Accum Dep &amp; Amort Generation</v>
          </cell>
          <cell r="E46">
            <v>-8613799.780273417</v>
          </cell>
        </row>
        <row r="47">
          <cell r="D47" t="str">
            <v>            Accum Dep &amp; Amort Distribution</v>
          </cell>
        </row>
        <row r="48">
          <cell r="D48" t="str">
            <v>            Accum Dep &amp; Amort Buildings</v>
          </cell>
          <cell r="E48">
            <v>-2908194.8162176702</v>
          </cell>
        </row>
        <row r="49">
          <cell r="D49" t="str">
            <v>            Accum Dep &amp; Amort Office Furn &amp; Equip</v>
          </cell>
          <cell r="E49">
            <v>-102593.87415038554</v>
          </cell>
        </row>
        <row r="50">
          <cell r="D50" t="str">
            <v>            Accum Dep &amp; Amort Spare Parts</v>
          </cell>
        </row>
        <row r="51">
          <cell r="D51" t="str">
            <v>            Accum Dep &amp; Amort Natural Resources</v>
          </cell>
        </row>
        <row r="52">
          <cell r="D52" t="str">
            <v>            Accum Dep &amp; Amort Asset Retirement</v>
          </cell>
          <cell r="E52">
            <v>-210319.49844653494</v>
          </cell>
        </row>
        <row r="53">
          <cell r="D53" t="str">
            <v>            CWIP - Generation Assets</v>
          </cell>
          <cell r="E53">
            <v>2721924.522512848</v>
          </cell>
        </row>
        <row r="54">
          <cell r="D54" t="str">
            <v>            CWIP - Distribution Assets</v>
          </cell>
        </row>
        <row r="55">
          <cell r="D55" t="str">
            <v>            CWIP - Buildings</v>
          </cell>
        </row>
        <row r="56">
          <cell r="D56" t="str">
            <v>            CWIP - Management Fees</v>
          </cell>
        </row>
        <row r="57">
          <cell r="D57" t="str">
            <v>            CWIP - Capitalized Interest</v>
          </cell>
        </row>
        <row r="58">
          <cell r="D58" t="str">
            <v>            CWIP - SAP - ERP</v>
          </cell>
        </row>
        <row r="59">
          <cell r="D59" t="str">
            <v>            CWIP - SAP - CCS</v>
          </cell>
        </row>
        <row r="60">
          <cell r="D60" t="str">
            <v>            Unconsol Related Party Loans</v>
          </cell>
        </row>
        <row r="61">
          <cell r="D61" t="str">
            <v>            UC Related Prty Cap Cont. Inv</v>
          </cell>
        </row>
        <row r="62">
          <cell r="D62" t="str">
            <v>            UC Related Prty Inv - Eq Earn Adjust</v>
          </cell>
        </row>
        <row r="63">
          <cell r="D63" t="str">
            <v>            UC Related Prty Inv - CY Eq Earn Adj</v>
          </cell>
        </row>
        <row r="64">
          <cell r="D64" t="str">
            <v>            Unconsol Related Party Dividends Inv</v>
          </cell>
        </row>
        <row r="65">
          <cell r="D65" t="str">
            <v>            Unconsol Related Party Other Inv</v>
          </cell>
        </row>
        <row r="66">
          <cell r="D66" t="str">
            <v>            Unconsol Related Party Inv - FAS 133 Adj</v>
          </cell>
        </row>
        <row r="67">
          <cell r="D67" t="str">
            <v>            Unconsol Related Party Inv - TLA</v>
          </cell>
        </row>
        <row r="68">
          <cell r="D68" t="str">
            <v>            Unconsol Related Party Interest Inv</v>
          </cell>
        </row>
        <row r="69">
          <cell r="D69" t="str">
            <v>            Deferred Financing Costs</v>
          </cell>
        </row>
        <row r="70">
          <cell r="D70" t="str">
            <v>            Accum Amort Defd Financing Costs</v>
          </cell>
        </row>
        <row r="71">
          <cell r="D71" t="str">
            <v>            Unrealized Mark To Market Gain</v>
          </cell>
        </row>
        <row r="72">
          <cell r="D72" t="str">
            <v>            Derivative Asset</v>
          </cell>
        </row>
        <row r="73">
          <cell r="D73" t="str">
            <v>            Sales Concessions</v>
          </cell>
        </row>
        <row r="74">
          <cell r="D74" t="str">
            <v>            Amortization Of Sales Concessions</v>
          </cell>
        </row>
        <row r="75">
          <cell r="D75" t="str">
            <v>            Contracts</v>
          </cell>
        </row>
        <row r="76">
          <cell r="D76" t="str">
            <v>            Amortization Of Contracts</v>
          </cell>
        </row>
        <row r="77">
          <cell r="D77" t="str">
            <v>            Other Intangible Assets</v>
          </cell>
          <cell r="E77">
            <v>4607375.162997622</v>
          </cell>
        </row>
        <row r="78">
          <cell r="D78" t="str">
            <v>            Amortization Of Other Intangibles</v>
          </cell>
          <cell r="E78">
            <v>-1607198.2589568335</v>
          </cell>
        </row>
        <row r="79">
          <cell r="D79" t="str">
            <v>            Goodwill</v>
          </cell>
        </row>
        <row r="80">
          <cell r="D80" t="str">
            <v>            Amortization Of Goodwill</v>
          </cell>
        </row>
        <row r="81">
          <cell r="D81" t="str">
            <v>            Deferred Tax Asset - US State</v>
          </cell>
        </row>
        <row r="82">
          <cell r="D82" t="str">
            <v>            Deferred Tax Asset - US Federal</v>
          </cell>
        </row>
        <row r="83">
          <cell r="D83" t="str">
            <v>            Deferred Tax Asset Foreign</v>
          </cell>
          <cell r="E83">
            <v>6231774.9482242847</v>
          </cell>
        </row>
        <row r="84">
          <cell r="D84" t="str">
            <v>            Proj Dev Office Costs</v>
          </cell>
        </row>
        <row r="85">
          <cell r="D85" t="str">
            <v>            Proj Dev Consultants</v>
          </cell>
        </row>
        <row r="86">
          <cell r="D86" t="str">
            <v>            Proj Dev Options &amp; Permits</v>
          </cell>
        </row>
        <row r="87">
          <cell r="D87" t="str">
            <v>            Proj Dev New Projects</v>
          </cell>
        </row>
        <row r="88">
          <cell r="D88" t="str">
            <v>            Proj Dev Other Costs</v>
          </cell>
        </row>
        <row r="89">
          <cell r="D89" t="str">
            <v>            Long-Term Debt Service Reserves</v>
          </cell>
        </row>
        <row r="90">
          <cell r="D90" t="str">
            <v>            Other Long Term Restricted Cash Deposits</v>
          </cell>
        </row>
        <row r="91">
          <cell r="D91" t="str">
            <v>            Noncurrent Assets Of Discontinued Ops</v>
          </cell>
        </row>
        <row r="92">
          <cell r="D92" t="str">
            <v>            Notes Receivable</v>
          </cell>
        </row>
        <row r="93">
          <cell r="D93" t="str">
            <v>            Long Term Receivables From Customers</v>
          </cell>
        </row>
        <row r="94">
          <cell r="D94" t="str">
            <v>            Regulatory Assets</v>
          </cell>
        </row>
        <row r="95">
          <cell r="D95" t="str">
            <v>            Other Long Term Investments</v>
          </cell>
        </row>
        <row r="96">
          <cell r="D96" t="str">
            <v>            Income Tax Receivable - LT - Foreign</v>
          </cell>
        </row>
        <row r="97">
          <cell r="D97" t="str">
            <v>            Other Assets</v>
          </cell>
          <cell r="E97">
            <v>24468.957582265859</v>
          </cell>
        </row>
        <row r="98">
          <cell r="D98" t="str">
            <v>            Accounts Payable</v>
          </cell>
          <cell r="E98">
            <v>3345848.8406688659</v>
          </cell>
        </row>
        <row r="99">
          <cell r="D99" t="str">
            <v>            Accrued Interest</v>
          </cell>
        </row>
        <row r="100">
          <cell r="D100" t="str">
            <v>            Current Liab Of Discontinued Ops</v>
          </cell>
        </row>
        <row r="101">
          <cell r="D101" t="str">
            <v>            Proj Fin Debt - Cur - US$ Denom</v>
          </cell>
        </row>
        <row r="102">
          <cell r="D102" t="str">
            <v>            Proj Fin Debt - Cur - Foreign Denom</v>
          </cell>
        </row>
        <row r="103">
          <cell r="D103" t="str">
            <v>            Proj Fin Debt Capital Leases - Current</v>
          </cell>
        </row>
        <row r="104">
          <cell r="D104" t="str">
            <v>            Other Notes Payable - Current Portion</v>
          </cell>
          <cell r="E104">
            <v>0</v>
          </cell>
        </row>
        <row r="105">
          <cell r="D105" t="str">
            <v>            Recourse Debt - Current (Corp Use Only)</v>
          </cell>
        </row>
        <row r="106">
          <cell r="D106" t="str">
            <v>            Unconsol Related Party Int Pay - Current</v>
          </cell>
        </row>
        <row r="107">
          <cell r="D107" t="str">
            <v>            UC Related Prty Loans Pay - Current</v>
          </cell>
        </row>
        <row r="108">
          <cell r="D108" t="str">
            <v>            Unconsol Related Party Charges Payable</v>
          </cell>
        </row>
        <row r="109">
          <cell r="D109" t="str">
            <v>            Unconsol Related Party Dividends Payable</v>
          </cell>
        </row>
        <row r="110">
          <cell r="D110" t="str">
            <v>            Unconsol Related Party Fees Payable</v>
          </cell>
        </row>
        <row r="111">
          <cell r="D111" t="str">
            <v>            Accrued ST Regulatory Liabilities</v>
          </cell>
        </row>
        <row r="112">
          <cell r="D112" t="str">
            <v>            Accrued ST Asset Retirement Obligations</v>
          </cell>
        </row>
        <row r="113">
          <cell r="D113" t="str">
            <v>            Short Term Contingencies</v>
          </cell>
        </row>
        <row r="114">
          <cell r="D114" t="str">
            <v>            Short Term Deferred Income</v>
          </cell>
        </row>
        <row r="115">
          <cell r="D115" t="str">
            <v>            Accrued ST Pension Liabilities</v>
          </cell>
        </row>
        <row r="116">
          <cell r="D116" t="str">
            <v>            ST Unrealized Mark To Market Loss</v>
          </cell>
        </row>
        <row r="117">
          <cell r="D117" t="str">
            <v>            ST Portion of LT Incentive Compensatn Payable</v>
          </cell>
        </row>
        <row r="118">
          <cell r="D118" t="str">
            <v>            ST Unreal Loss On Adverse Commitment</v>
          </cell>
        </row>
        <row r="119">
          <cell r="D119" t="str">
            <v>            VAT Payable</v>
          </cell>
          <cell r="E119">
            <v>87619.851192759073</v>
          </cell>
        </row>
        <row r="120">
          <cell r="D120" t="str">
            <v>            Income Taxes Payable - US State</v>
          </cell>
        </row>
        <row r="121">
          <cell r="D121" t="str">
            <v>            Income Taxes Payable - US Federal</v>
          </cell>
        </row>
        <row r="122">
          <cell r="D122" t="str">
            <v>            Income Taxes Payable Foreign</v>
          </cell>
          <cell r="E122">
            <v>711818.95913681574</v>
          </cell>
        </row>
        <row r="123">
          <cell r="D123" t="str">
            <v>            Accrued Consulting Expenses</v>
          </cell>
        </row>
        <row r="124">
          <cell r="D124" t="str">
            <v>            Accrued Vacation</v>
          </cell>
        </row>
        <row r="125">
          <cell r="D125" t="str">
            <v>            Accrued Bonus</v>
          </cell>
        </row>
        <row r="126">
          <cell r="D126" t="str">
            <v>            Accrued O&amp;M</v>
          </cell>
        </row>
        <row r="127">
          <cell r="D127" t="str">
            <v>            Accrued Legal Costs</v>
          </cell>
        </row>
        <row r="128">
          <cell r="D128" t="str">
            <v>            Accrued Purchased Power</v>
          </cell>
        </row>
        <row r="129">
          <cell r="D129" t="str">
            <v>            Accrued Other</v>
          </cell>
          <cell r="E129">
            <v>7800447.6413285267</v>
          </cell>
        </row>
        <row r="130">
          <cell r="D130" t="str">
            <v>            Current Deferred Mark To Market Gain</v>
          </cell>
        </row>
        <row r="131">
          <cell r="D131" t="str">
            <v>            Derivative Liability - Short Term</v>
          </cell>
        </row>
        <row r="132">
          <cell r="D132" t="str">
            <v>            Contingent Environmental Reserves - ST</v>
          </cell>
        </row>
        <row r="133">
          <cell r="D133" t="str">
            <v>            Environmental Settlement Reserves - ST</v>
          </cell>
        </row>
        <row r="134">
          <cell r="D134" t="str">
            <v>            Contingent Legal Reserves - ST</v>
          </cell>
        </row>
        <row r="135">
          <cell r="D135" t="str">
            <v>            Litigation Settlement Reserves - ST</v>
          </cell>
          <cell r="E135">
            <v>51916.666666666664</v>
          </cell>
        </row>
        <row r="136">
          <cell r="D136" t="str">
            <v>            PIS/COFINS Reserve Accrual - Short Term</v>
          </cell>
        </row>
        <row r="137">
          <cell r="D137" t="str">
            <v>            Other Current Liabilities - Other</v>
          </cell>
        </row>
        <row r="138">
          <cell r="D138" t="str">
            <v>            Proj Fin Debt - LT - US$ Denominated</v>
          </cell>
        </row>
        <row r="139">
          <cell r="D139" t="str">
            <v>            Proj Fin Debt - LT - Foreign Denominated</v>
          </cell>
          <cell r="E139">
            <v>4628940.7072179187</v>
          </cell>
        </row>
        <row r="140">
          <cell r="D140" t="str">
            <v>            Proj Fin Debt Capital Leases - LT</v>
          </cell>
        </row>
        <row r="141">
          <cell r="D141" t="str">
            <v>            Recourse Debt - Long Term</v>
          </cell>
        </row>
        <row r="142">
          <cell r="D142" t="str">
            <v>            Redeemable Securities</v>
          </cell>
        </row>
        <row r="143">
          <cell r="D143" t="str">
            <v>            Deferred Tax Liability - US State</v>
          </cell>
        </row>
        <row r="144">
          <cell r="D144" t="str">
            <v>            Deferred Tax Liability - US Federal</v>
          </cell>
        </row>
        <row r="145">
          <cell r="D145" t="str">
            <v>            Deferred Tax Liability Foreign</v>
          </cell>
        </row>
        <row r="146">
          <cell r="D146" t="str">
            <v>            Unconsol Related Party Int Payable - LT</v>
          </cell>
        </row>
        <row r="147">
          <cell r="D147" t="str">
            <v>            UC Related Prty Loans Pay - LT</v>
          </cell>
        </row>
        <row r="148">
          <cell r="D148" t="str">
            <v>            Other Notes Payable - LT</v>
          </cell>
        </row>
        <row r="149">
          <cell r="D149" t="str">
            <v>            LT Accrued Pension Liabilities</v>
          </cell>
        </row>
        <row r="150">
          <cell r="D150" t="str">
            <v>            Discontinued Operations - Long Term</v>
          </cell>
        </row>
        <row r="151">
          <cell r="D151" t="str">
            <v>            LT Unrealized Loss On Adverse Commitment</v>
          </cell>
        </row>
        <row r="152">
          <cell r="D152" t="str">
            <v>            LT Unrealized Mark To Market Loss</v>
          </cell>
        </row>
        <row r="153">
          <cell r="D153" t="str">
            <v>            LT Derivative Liability</v>
          </cell>
        </row>
        <row r="154">
          <cell r="D154" t="str">
            <v>            LT Regulatory Liabilities</v>
          </cell>
        </row>
        <row r="155">
          <cell r="D155" t="str">
            <v>            LT Accrued Asset Retirement Obligations</v>
          </cell>
          <cell r="E155">
            <v>696508.39916104986</v>
          </cell>
        </row>
        <row r="156">
          <cell r="D156" t="str">
            <v>            LT Contingencies</v>
          </cell>
        </row>
        <row r="157">
          <cell r="D157" t="str">
            <v>            LT Deferred Income</v>
          </cell>
        </row>
        <row r="158">
          <cell r="D158" t="str">
            <v>            LT Construction Retainage</v>
          </cell>
        </row>
        <row r="159">
          <cell r="D159" t="str">
            <v>            LT Incentive Compensation Payable</v>
          </cell>
          <cell r="E159">
            <v>33444</v>
          </cell>
        </row>
        <row r="160">
          <cell r="D160" t="str">
            <v>            PIS/COFINS Reserve Accrual - Long Term</v>
          </cell>
        </row>
        <row r="161">
          <cell r="D161" t="str">
            <v>            Other Long Term Liabilities - Other</v>
          </cell>
        </row>
        <row r="162">
          <cell r="D162" t="str">
            <v>            Contingent Legal Reserves - LT</v>
          </cell>
        </row>
        <row r="163">
          <cell r="D163" t="str">
            <v>            Litigation Settlement Reserves - LT</v>
          </cell>
        </row>
        <row r="164">
          <cell r="D164" t="str">
            <v>            Contingent Environmental Reserves - LT</v>
          </cell>
        </row>
        <row r="165">
          <cell r="D165" t="str">
            <v>            Environmental Settlement Reserves - LT</v>
          </cell>
        </row>
        <row r="166">
          <cell r="D166" t="str">
            <v>            Minority Interest Capital Contributions</v>
          </cell>
        </row>
        <row r="167">
          <cell r="D167" t="str">
            <v>            Minority Earnings Bal Sheet Adj</v>
          </cell>
        </row>
        <row r="168">
          <cell r="D168" t="str">
            <v>            Minority Int - Beg Earnings Adj</v>
          </cell>
        </row>
        <row r="169">
          <cell r="D169" t="str">
            <v>            Minority Int FAS 133 Bal Sheet Adj</v>
          </cell>
        </row>
        <row r="170">
          <cell r="D170" t="str">
            <v>            Minority Capital Contrib TLA</v>
          </cell>
        </row>
        <row r="171">
          <cell r="D171" t="str">
            <v>            Min Cap Contrib TLA Bal Sheet Adj</v>
          </cell>
        </row>
        <row r="172">
          <cell r="D172" t="str">
            <v>            Minority Dividends</v>
          </cell>
        </row>
        <row r="173">
          <cell r="D173" t="str">
            <v>            Minority Div TLA Balance Sheet Adj</v>
          </cell>
        </row>
        <row r="174">
          <cell r="D174" t="str">
            <v>            Unconsol Dividends</v>
          </cell>
        </row>
        <row r="175">
          <cell r="D175" t="str">
            <v>            Preferred Stock - Subs</v>
          </cell>
        </row>
        <row r="176">
          <cell r="D176" t="str">
            <v>            Common Stock</v>
          </cell>
        </row>
        <row r="177">
          <cell r="D177" t="str">
            <v>            Unconsol Contributed Capital</v>
          </cell>
        </row>
        <row r="178">
          <cell r="D178" t="str">
            <v>            Additional Paid In Capital</v>
          </cell>
        </row>
        <row r="179">
          <cell r="D179" t="str">
            <v>            Unrealized Gain/Loss On Investment</v>
          </cell>
        </row>
        <row r="180">
          <cell r="D180" t="str">
            <v>            Change In Acctg Principle OCI - FAS133</v>
          </cell>
        </row>
        <row r="181">
          <cell r="D181" t="str">
            <v>            Other Comp Inc - FAS133 - Unrealized</v>
          </cell>
        </row>
        <row r="182">
          <cell r="D182" t="str">
            <v>            OCI - FAS133 - Adjustment</v>
          </cell>
        </row>
        <row r="183">
          <cell r="D183" t="str">
            <v>            Other Comp Inc - FAS133 - Realized</v>
          </cell>
        </row>
        <row r="184">
          <cell r="D184" t="str">
            <v>            Accum Amort Oth Comp Inc - FAS133 Realized</v>
          </cell>
        </row>
        <row r="185">
          <cell r="D185" t="str">
            <v>            Other Comprehensive Income - FAS 143</v>
          </cell>
        </row>
        <row r="186">
          <cell r="D186" t="str">
            <v>            Oth Comp Inc - Minimum Pension Liability</v>
          </cell>
        </row>
        <row r="187">
          <cell r="D187" t="str">
            <v>            Oth Comp Inc - Other</v>
          </cell>
        </row>
        <row r="188">
          <cell r="D188" t="str">
            <v>            Cumulative Translation Adjustment</v>
          </cell>
          <cell r="E188">
            <v>-35639333.132083967</v>
          </cell>
        </row>
        <row r="189">
          <cell r="D189" t="str">
            <v>            Treasury Stock</v>
          </cell>
        </row>
        <row r="190">
          <cell r="D190" t="str">
            <v>            Contract Elec Sales - Capacity/Avail</v>
          </cell>
        </row>
        <row r="191">
          <cell r="D191" t="str">
            <v>            Contract Elec Sales - Energy-Prod</v>
          </cell>
          <cell r="E191">
            <v>1976970.8848728184</v>
          </cell>
        </row>
        <row r="192">
          <cell r="D192" t="str">
            <v>            Contract Elec Sales - Fuel Passthrough</v>
          </cell>
        </row>
        <row r="193">
          <cell r="D193" t="str">
            <v>            Contract Electricity Sales - O &amp; M</v>
          </cell>
        </row>
        <row r="194">
          <cell r="D194" t="str">
            <v>            Amort of Unhedged Commodity Derivatives</v>
          </cell>
        </row>
        <row r="195">
          <cell r="D195" t="str">
            <v>            Spot Electricity Sales - Capacity</v>
          </cell>
        </row>
        <row r="196">
          <cell r="D196" t="str">
            <v>            Spot Electricity Sales - Energy</v>
          </cell>
        </row>
        <row r="197">
          <cell r="D197" t="str">
            <v>            Generation - Ancillary Services</v>
          </cell>
        </row>
        <row r="198">
          <cell r="D198" t="str">
            <v>            Steam Sales</v>
          </cell>
        </row>
        <row r="199">
          <cell r="D199" t="str">
            <v>            CO2 Sales</v>
          </cell>
        </row>
        <row r="200">
          <cell r="D200" t="str">
            <v>            Heat Sales</v>
          </cell>
          <cell r="E200">
            <v>2859006.1666027461</v>
          </cell>
        </row>
        <row r="201">
          <cell r="D201" t="str">
            <v>            Other Cogeneration Revenues</v>
          </cell>
        </row>
        <row r="202">
          <cell r="D202" t="str">
            <v>            Water Capacity Sales</v>
          </cell>
        </row>
        <row r="203">
          <cell r="D203" t="str">
            <v>            Water Output Sales</v>
          </cell>
        </row>
        <row r="204">
          <cell r="D204" t="str">
            <v>            Dist. Sales - Industrial Customers</v>
          </cell>
        </row>
        <row r="205">
          <cell r="D205" t="str">
            <v>            Dist. Sales - Residential Customers</v>
          </cell>
        </row>
        <row r="206">
          <cell r="D206" t="str">
            <v>            Amort of Margin Recovery</v>
          </cell>
        </row>
        <row r="207">
          <cell r="D207" t="str">
            <v>            Dist. Sales - Commercial Customers</v>
          </cell>
        </row>
        <row r="208">
          <cell r="D208" t="str">
            <v>            Dist. Sales - Government Customers</v>
          </cell>
        </row>
        <row r="209">
          <cell r="D209" t="str">
            <v>            Distribution - Ancillary Services</v>
          </cell>
        </row>
        <row r="210">
          <cell r="D210" t="str">
            <v>            Dist. Revenue - Revenue Deductions</v>
          </cell>
        </row>
        <row r="211">
          <cell r="D211" t="str">
            <v>            Other Distribution Revenues</v>
          </cell>
        </row>
        <row r="212">
          <cell r="D212" t="str">
            <v>            Fuel Sales (Coal, Oil, Etc)</v>
          </cell>
        </row>
        <row r="213">
          <cell r="D213" t="str">
            <v>            Telecom Sales</v>
          </cell>
        </row>
        <row r="214">
          <cell r="D214" t="str">
            <v>            Sales Of Environmental Allowances</v>
          </cell>
        </row>
        <row r="215">
          <cell r="D215" t="str">
            <v>            Other Sales (Non-Electricity)</v>
          </cell>
          <cell r="E215">
            <v>64890.726854337641</v>
          </cell>
        </row>
        <row r="216">
          <cell r="D216" t="str">
            <v>            UC Related Prty Reimb Ops Exp (Rev)</v>
          </cell>
        </row>
        <row r="217">
          <cell r="D217" t="str">
            <v>            UC Related Prty Ops Mgmt Fee (Rev)</v>
          </cell>
        </row>
        <row r="218">
          <cell r="D218" t="str">
            <v>            UC Related Prty Const Mgmt Fees (Rev)</v>
          </cell>
        </row>
        <row r="219">
          <cell r="D219" t="str">
            <v>            Coal Commodity</v>
          </cell>
          <cell r="E219">
            <v>-1081154.8002607962</v>
          </cell>
        </row>
        <row r="220">
          <cell r="D220" t="str">
            <v>            Coal Handling</v>
          </cell>
        </row>
        <row r="221">
          <cell r="D221" t="str">
            <v>            Oil #2 Commodity</v>
          </cell>
        </row>
        <row r="222">
          <cell r="D222" t="str">
            <v>            Oil #2 Handling</v>
          </cell>
        </row>
        <row r="223">
          <cell r="D223" t="str">
            <v>            Oil #6 Commodity</v>
          </cell>
        </row>
        <row r="224">
          <cell r="D224" t="str">
            <v>            Oil #6 Handling</v>
          </cell>
        </row>
        <row r="225">
          <cell r="D225" t="str">
            <v>            Diesel Commodity</v>
          </cell>
        </row>
        <row r="226">
          <cell r="D226" t="str">
            <v>            Diesel Handling</v>
          </cell>
        </row>
        <row r="227">
          <cell r="D227" t="str">
            <v>            Natural Gas Commodity</v>
          </cell>
        </row>
        <row r="228">
          <cell r="D228" t="str">
            <v>            Natural Gas Handling</v>
          </cell>
        </row>
        <row r="229">
          <cell r="D229" t="str">
            <v>            Petroleum Coke Commodity</v>
          </cell>
        </row>
        <row r="230">
          <cell r="D230" t="str">
            <v>            Petroleum Coke Handling</v>
          </cell>
        </row>
        <row r="231">
          <cell r="D231" t="str">
            <v>            Other Fuel Commodity</v>
          </cell>
        </row>
        <row r="232">
          <cell r="D232" t="str">
            <v>            Other Fuel Handling</v>
          </cell>
        </row>
        <row r="233">
          <cell r="D233" t="str">
            <v>            Fuel Transportation Costs</v>
          </cell>
        </row>
        <row r="234">
          <cell r="D234" t="str">
            <v>            Sorbent (Limestone/Lime/Etc)</v>
          </cell>
        </row>
        <row r="235">
          <cell r="D235" t="str">
            <v>            Residual Waste Disposal</v>
          </cell>
        </row>
        <row r="236">
          <cell r="D236" t="str">
            <v>            Hydroelectric Water Usage Fees</v>
          </cell>
          <cell r="E236">
            <v>18819.851192759066</v>
          </cell>
        </row>
        <row r="237">
          <cell r="D237" t="str">
            <v>            Hydroelectric - Other Variable Costs</v>
          </cell>
        </row>
        <row r="238">
          <cell r="D238" t="str">
            <v>            Contract Electricity Purchases</v>
          </cell>
          <cell r="E238">
            <v>519316.86737746408</v>
          </cell>
        </row>
        <row r="239">
          <cell r="D239" t="str">
            <v>            Spot Electricity Purchases</v>
          </cell>
        </row>
        <row r="240">
          <cell r="D240" t="str">
            <v>            Fuel Cost Of Sales (Coal Mining, Etc)</v>
          </cell>
        </row>
        <row r="241">
          <cell r="D241" t="str">
            <v>            Telecom - Cost Of Sales</v>
          </cell>
        </row>
        <row r="242">
          <cell r="D242" t="str">
            <v>            Retail Energy Costs</v>
          </cell>
        </row>
        <row r="243">
          <cell r="D243" t="str">
            <v>            Other Costs Of Sales</v>
          </cell>
        </row>
        <row r="244">
          <cell r="D244" t="str">
            <v>            Chemicals - Ammonia</v>
          </cell>
        </row>
        <row r="245">
          <cell r="D245" t="str">
            <v>            Chemicals - Gases</v>
          </cell>
        </row>
        <row r="246">
          <cell r="D246" t="str">
            <v>            Chemicals - Lubricants</v>
          </cell>
        </row>
        <row r="247">
          <cell r="D247" t="str">
            <v>            Chemicals - Other Boiler</v>
          </cell>
        </row>
        <row r="248">
          <cell r="D248" t="str">
            <v>            Chemicals - Other Cooling System</v>
          </cell>
        </row>
        <row r="249">
          <cell r="D249" t="str">
            <v>            Chemicals - Other</v>
          </cell>
        </row>
        <row r="250">
          <cell r="D250" t="str">
            <v>            Supplies/Consumables Used In Generation</v>
          </cell>
        </row>
        <row r="251">
          <cell r="D251" t="str">
            <v>            Supplies/Consumables For Distribution</v>
          </cell>
        </row>
        <row r="252">
          <cell r="D252" t="str">
            <v>            Supplies/Consumables For Trans</v>
          </cell>
        </row>
        <row r="253">
          <cell r="D253" t="str">
            <v>            Equipment Prchsd For Gen</v>
          </cell>
        </row>
        <row r="254">
          <cell r="D254" t="str">
            <v>            Equipment Prchsd For Dist</v>
          </cell>
        </row>
        <row r="255">
          <cell r="D255" t="str">
            <v>            Equipment Prchsd For Trans</v>
          </cell>
        </row>
        <row r="256">
          <cell r="D256" t="str">
            <v>            Raw Water - Boiler (Steam Production)</v>
          </cell>
        </row>
        <row r="257">
          <cell r="D257" t="str">
            <v>            Raw Water - Cooling System</v>
          </cell>
        </row>
        <row r="258">
          <cell r="D258" t="str">
            <v>            Purchases Of Environmental Allowances</v>
          </cell>
        </row>
        <row r="259">
          <cell r="D259" t="str">
            <v>            Environmental Fees</v>
          </cell>
          <cell r="E259">
            <v>84958.195903965636</v>
          </cell>
        </row>
        <row r="260">
          <cell r="D260" t="str">
            <v>            Royalties</v>
          </cell>
          <cell r="E260">
            <v>62500</v>
          </cell>
        </row>
        <row r="261">
          <cell r="D261" t="str">
            <v>            Salaries &amp; Wages</v>
          </cell>
          <cell r="E261">
            <v>388664.61969778326</v>
          </cell>
        </row>
        <row r="262">
          <cell r="D262" t="str">
            <v>            Overtime</v>
          </cell>
        </row>
        <row r="263">
          <cell r="D263" t="str">
            <v>            Cash Bonuses</v>
          </cell>
        </row>
        <row r="264">
          <cell r="D264" t="str">
            <v>            LT Compensation Plan - Performance Units</v>
          </cell>
          <cell r="E264">
            <v>0</v>
          </cell>
        </row>
        <row r="265">
          <cell r="D265" t="str">
            <v>            LT Compensation Plan - Stock Options</v>
          </cell>
          <cell r="E265">
            <v>4744.5833333333339</v>
          </cell>
        </row>
        <row r="266">
          <cell r="D266" t="str">
            <v>            LT Compensation Plan - Restricted Stock Units</v>
          </cell>
          <cell r="E266">
            <v>0</v>
          </cell>
        </row>
        <row r="267">
          <cell r="D267" t="str">
            <v>            Vacation/Paid Time Off</v>
          </cell>
        </row>
        <row r="268">
          <cell r="D268" t="str">
            <v>            Severance</v>
          </cell>
        </row>
        <row r="269">
          <cell r="D269" t="str">
            <v>            Other Compensation</v>
          </cell>
          <cell r="E269">
            <v>144409.91491039726</v>
          </cell>
        </row>
        <row r="270">
          <cell r="D270" t="str">
            <v>            People Costs - SAP - ERP</v>
          </cell>
        </row>
        <row r="271">
          <cell r="D271" t="str">
            <v>            People Costs - SAP - CCS</v>
          </cell>
        </row>
        <row r="272">
          <cell r="D272" t="str">
            <v>            Employer Taxes</v>
          </cell>
        </row>
        <row r="273">
          <cell r="D273" t="str">
            <v>            Defined Contribution Plan Expense</v>
          </cell>
        </row>
        <row r="274">
          <cell r="D274" t="str">
            <v>            Defined BenefIT Plan Expense</v>
          </cell>
        </row>
        <row r="275">
          <cell r="D275" t="str">
            <v>            Health, Life, Dental, Dis Ins</v>
          </cell>
        </row>
        <row r="276">
          <cell r="D276" t="str">
            <v>            Tuition Reimbursement</v>
          </cell>
        </row>
        <row r="277">
          <cell r="D277" t="str">
            <v>            Employee Training</v>
          </cell>
        </row>
        <row r="278">
          <cell r="D278" t="str">
            <v>            Travel - Transportation</v>
          </cell>
        </row>
        <row r="279">
          <cell r="D279" t="str">
            <v>            Travel - Lodging</v>
          </cell>
        </row>
        <row r="280">
          <cell r="D280" t="str">
            <v>            Travel - Meals</v>
          </cell>
        </row>
        <row r="281">
          <cell r="D281" t="str">
            <v>            Travel - SAP - ERP</v>
          </cell>
        </row>
        <row r="282">
          <cell r="D282" t="str">
            <v>            Travel - SAP - CCS</v>
          </cell>
        </row>
        <row r="283">
          <cell r="D283" t="str">
            <v>            Business Meal &amp; Entertainment</v>
          </cell>
        </row>
        <row r="284">
          <cell r="D284" t="str">
            <v>            Safety</v>
          </cell>
        </row>
        <row r="285">
          <cell r="D285" t="str">
            <v>            Oth People Csts (Uniforms, Dues,Etc)</v>
          </cell>
        </row>
        <row r="286">
          <cell r="D286" t="str">
            <v>            Meetings/Conferences</v>
          </cell>
        </row>
        <row r="287">
          <cell r="D287" t="str">
            <v>            Events (Picnics, Parties, Etc)</v>
          </cell>
        </row>
        <row r="288">
          <cell r="D288" t="str">
            <v>            Contract Svcs - Meter Read &amp; Bill Collec</v>
          </cell>
        </row>
        <row r="289">
          <cell r="D289" t="str">
            <v>            Contract Svcs - Disc &amp; Reconnection Csts</v>
          </cell>
        </row>
        <row r="290">
          <cell r="D290" t="str">
            <v>            Contract Svcs - Tree-Trim (Dist.)</v>
          </cell>
        </row>
        <row r="291">
          <cell r="D291" t="str">
            <v>            Contract Svcs - Tree Trim (Trans)</v>
          </cell>
        </row>
        <row r="292">
          <cell r="D292" t="str">
            <v>            Oth Contract Svcs Used For Gen</v>
          </cell>
          <cell r="E292">
            <v>-8245.762061824038</v>
          </cell>
        </row>
        <row r="293">
          <cell r="D293" t="str">
            <v>            Oth Contract Svcs Used For Dist.</v>
          </cell>
        </row>
        <row r="294">
          <cell r="D294" t="str">
            <v>            Oth Contract Svcs Used For Trans</v>
          </cell>
        </row>
        <row r="295">
          <cell r="D295" t="str">
            <v>            Contract Srvcs - SAP - ERP</v>
          </cell>
        </row>
        <row r="296">
          <cell r="D296" t="str">
            <v>            Contract Srvcs - SAP - CCS</v>
          </cell>
        </row>
        <row r="297">
          <cell r="D297" t="str">
            <v>            Engineering Consultants Used For Gen</v>
          </cell>
        </row>
        <row r="298">
          <cell r="D298" t="str">
            <v>            Engineering Consultants Used For Dist.</v>
          </cell>
        </row>
        <row r="299">
          <cell r="D299" t="str">
            <v>            Engineering Consultants Used For Trans</v>
          </cell>
        </row>
        <row r="300">
          <cell r="D300" t="str">
            <v>            Environmental Consultants</v>
          </cell>
        </row>
        <row r="301">
          <cell r="D301" t="str">
            <v>            Legal Consultants</v>
          </cell>
        </row>
        <row r="302">
          <cell r="D302" t="str">
            <v>            Accounting Consultants</v>
          </cell>
        </row>
        <row r="303">
          <cell r="D303" t="str">
            <v>            Audit Services</v>
          </cell>
        </row>
        <row r="304">
          <cell r="D304" t="str">
            <v>            Tax Services</v>
          </cell>
        </row>
        <row r="305">
          <cell r="D305" t="str">
            <v>            Temporary Help</v>
          </cell>
        </row>
        <row r="306">
          <cell r="D306" t="str">
            <v>            Print Services</v>
          </cell>
        </row>
        <row r="307">
          <cell r="D307" t="str">
            <v>            Collection Costs</v>
          </cell>
        </row>
        <row r="308">
          <cell r="D308" t="str">
            <v>            Other Consultants</v>
          </cell>
        </row>
        <row r="309">
          <cell r="D309" t="str">
            <v>            Transmission Charges</v>
          </cell>
          <cell r="E309">
            <v>318647.80079772952</v>
          </cell>
        </row>
        <row r="310">
          <cell r="D310" t="str">
            <v>            Other Market Related Fees</v>
          </cell>
        </row>
        <row r="311">
          <cell r="D311" t="str">
            <v>            Amortization Of Regulatory Assets</v>
          </cell>
        </row>
        <row r="312">
          <cell r="D312" t="str">
            <v>            Property Taxes</v>
          </cell>
        </row>
        <row r="313">
          <cell r="D313" t="str">
            <v>            Gross Receipts Tax</v>
          </cell>
        </row>
        <row r="314">
          <cell r="D314" t="str">
            <v>            Assets Tax</v>
          </cell>
        </row>
        <row r="315">
          <cell r="D315" t="str">
            <v>            Municipal Taxes</v>
          </cell>
        </row>
        <row r="316">
          <cell r="D316" t="str">
            <v>            Import/Export Duties/Customs Charges</v>
          </cell>
        </row>
        <row r="317">
          <cell r="D317" t="str">
            <v>            Other Taxes</v>
          </cell>
          <cell r="E317">
            <v>82393.89430083608</v>
          </cell>
        </row>
        <row r="318">
          <cell r="D318" t="str">
            <v>            Insurance</v>
          </cell>
        </row>
        <row r="319">
          <cell r="D319" t="str">
            <v>            Penalties For Non-Served Energy</v>
          </cell>
        </row>
        <row r="320">
          <cell r="D320" t="str">
            <v>            Facilities Mgmt - Security Services</v>
          </cell>
        </row>
        <row r="321">
          <cell r="D321" t="str">
            <v>            Facilities Mgmt - Jan/Indust Clean Csts</v>
          </cell>
        </row>
        <row r="322">
          <cell r="D322" t="str">
            <v>            Facilities Mgmt - Other Costs</v>
          </cell>
        </row>
        <row r="323">
          <cell r="D323" t="str">
            <v>            Facilities Mgmt - Utilities - Oil &amp; Gas</v>
          </cell>
        </row>
        <row r="324">
          <cell r="D324" t="str">
            <v>            Facilities Mgmt - Utilities - Water</v>
          </cell>
        </row>
        <row r="325">
          <cell r="D325" t="str">
            <v>            Facilities Mgmt - Utilities - Elec</v>
          </cell>
        </row>
        <row r="326">
          <cell r="D326" t="str">
            <v>            Facilities Mgmt - Utilities - Oth</v>
          </cell>
        </row>
        <row r="327">
          <cell r="D327" t="str">
            <v>            Telecom - Wire Line</v>
          </cell>
        </row>
        <row r="328">
          <cell r="D328" t="str">
            <v>            Wireless Telecom/Radio</v>
          </cell>
        </row>
        <row r="329">
          <cell r="D329" t="str">
            <v>            Call Center Telecom Costs</v>
          </cell>
        </row>
        <row r="330">
          <cell r="D330" t="str">
            <v>            Other Communication Costs</v>
          </cell>
        </row>
        <row r="331">
          <cell r="D331" t="str">
            <v>            Vehicle Leasing Costs</v>
          </cell>
        </row>
        <row r="332">
          <cell r="D332" t="str">
            <v>            Vehicle - Repair &amp; Maintenance</v>
          </cell>
        </row>
        <row r="333">
          <cell r="D333" t="str">
            <v>            Vehicle - Gasoline/Fuel</v>
          </cell>
        </row>
        <row r="334">
          <cell r="D334" t="str">
            <v>            Office Supplies</v>
          </cell>
        </row>
        <row r="335">
          <cell r="D335" t="str">
            <v>            IT Hardware</v>
          </cell>
        </row>
        <row r="336">
          <cell r="D336" t="str">
            <v>            IT Software</v>
          </cell>
        </row>
        <row r="337">
          <cell r="D337" t="str">
            <v>            IT Licenses</v>
          </cell>
        </row>
        <row r="338">
          <cell r="D338" t="str">
            <v>            IT Consulting</v>
          </cell>
        </row>
        <row r="339">
          <cell r="D339" t="str">
            <v>            IT Hardware/Software - SAP - ERP</v>
          </cell>
        </row>
        <row r="340">
          <cell r="D340" t="str">
            <v>            IT Hardware/Software - SAP - CCS</v>
          </cell>
        </row>
        <row r="341">
          <cell r="D341" t="str">
            <v>            Plant Lease Expense</v>
          </cell>
        </row>
        <row r="342">
          <cell r="D342" t="str">
            <v>            Property Rental</v>
          </cell>
        </row>
        <row r="343">
          <cell r="D343" t="str">
            <v>            Transmission Line Rental</v>
          </cell>
        </row>
        <row r="344">
          <cell r="D344" t="str">
            <v>            Equipment Rental</v>
          </cell>
        </row>
        <row r="345">
          <cell r="D345" t="str">
            <v>            Fines &amp; Penalties</v>
          </cell>
        </row>
        <row r="346">
          <cell r="D346" t="str">
            <v>            Charitable Contributions - US</v>
          </cell>
        </row>
        <row r="347">
          <cell r="D347" t="str">
            <v>            Charitable Contributions - Non - US</v>
          </cell>
        </row>
        <row r="348">
          <cell r="D348" t="str">
            <v>            3rd Party/Partner Management Fees</v>
          </cell>
        </row>
        <row r="349">
          <cell r="D349" t="str">
            <v>            Licenses, Permits &amp; Easements</v>
          </cell>
        </row>
        <row r="350">
          <cell r="D350" t="str">
            <v>            Lab Fees</v>
          </cell>
        </row>
        <row r="351">
          <cell r="D351" t="str">
            <v>            Backup Electricity (Startup Electricity)</v>
          </cell>
        </row>
        <row r="352">
          <cell r="D352" t="str">
            <v>            Other Fixed Costs</v>
          </cell>
          <cell r="E352">
            <v>302205.57567591901</v>
          </cell>
        </row>
        <row r="353">
          <cell r="D353" t="str">
            <v>            Other SAP Costs - ERP</v>
          </cell>
        </row>
        <row r="354">
          <cell r="D354" t="str">
            <v>            Other SAP Costs - CCS</v>
          </cell>
        </row>
        <row r="355">
          <cell r="D355" t="str">
            <v>            Bank Fees/Charges</v>
          </cell>
        </row>
        <row r="356">
          <cell r="D356" t="str">
            <v>            Trustee Fees</v>
          </cell>
        </row>
        <row r="357">
          <cell r="D357" t="str">
            <v>            Rating Agency Fees</v>
          </cell>
        </row>
        <row r="358">
          <cell r="D358" t="str">
            <v>            EA-Consultants/Lobbying Csts</v>
          </cell>
        </row>
        <row r="359">
          <cell r="D359" t="str">
            <v>            External Affairs-Trade Associations</v>
          </cell>
        </row>
        <row r="360">
          <cell r="D360" t="str">
            <v>            External Affairs-Legal Services</v>
          </cell>
        </row>
        <row r="361">
          <cell r="D361" t="str">
            <v>            External Affairs-Special Events</v>
          </cell>
        </row>
        <row r="362">
          <cell r="D362" t="str">
            <v>            EA-Media Svcs/Publications</v>
          </cell>
        </row>
        <row r="363">
          <cell r="D363" t="str">
            <v>            Reimbursable Op Costs Unconsol</v>
          </cell>
        </row>
        <row r="364">
          <cell r="D364" t="str">
            <v>            UC Related Prty Mgmt (Operator) Fees</v>
          </cell>
        </row>
        <row r="365">
          <cell r="D365" t="str">
            <v>            Routine Maint - LT Svc Agrmt Csts (LTSA)</v>
          </cell>
        </row>
        <row r="366">
          <cell r="D366" t="str">
            <v>            Routine Maint - Material Handling</v>
          </cell>
        </row>
        <row r="367">
          <cell r="D367" t="str">
            <v>            Routine Maint - Boiler/Hrsg</v>
          </cell>
        </row>
        <row r="368">
          <cell r="D368" t="str">
            <v>            Routine Maint - Steam Turbine/Generator</v>
          </cell>
        </row>
        <row r="369">
          <cell r="D369" t="str">
            <v>            Routine Maint - Combustion Turbine</v>
          </cell>
        </row>
        <row r="370">
          <cell r="D370" t="str">
            <v>            Routine Maint - Hydro Turbine</v>
          </cell>
        </row>
        <row r="371">
          <cell r="D371" t="str">
            <v>            Routine Maint - Hydro Generator</v>
          </cell>
        </row>
        <row r="372">
          <cell r="D372" t="str">
            <v>            Routine Maint - Water Treatment</v>
          </cell>
        </row>
        <row r="373">
          <cell r="D373" t="str">
            <v>            Routine Maint - Environmental Systems</v>
          </cell>
        </row>
        <row r="374">
          <cell r="D374" t="str">
            <v>            Routine Maint - Other Direct UnIT Costs</v>
          </cell>
        </row>
        <row r="375">
          <cell r="D375" t="str">
            <v>            Major Maint - LT Svc Agrmt Csts (LTSA)</v>
          </cell>
        </row>
        <row r="376">
          <cell r="D376" t="str">
            <v>            Major Maint - Material Handling</v>
          </cell>
        </row>
        <row r="377">
          <cell r="D377" t="str">
            <v>            Major Maint - Boiler/HRSG</v>
          </cell>
        </row>
        <row r="378">
          <cell r="D378" t="str">
            <v>            Major Maint - Steam Turbine/Generator</v>
          </cell>
        </row>
        <row r="379">
          <cell r="D379" t="str">
            <v>            Major Maint - Combustion Turbine</v>
          </cell>
        </row>
        <row r="380">
          <cell r="D380" t="str">
            <v>            Major Maint - Hydro Turbine</v>
          </cell>
        </row>
        <row r="381">
          <cell r="D381" t="str">
            <v>            Major Maint - Hydro Generator</v>
          </cell>
        </row>
        <row r="382">
          <cell r="D382" t="str">
            <v>            Major Maint - Water Treatment</v>
          </cell>
        </row>
        <row r="383">
          <cell r="D383" t="str">
            <v>            Major Maint - Environmental Systems</v>
          </cell>
        </row>
        <row r="384">
          <cell r="D384" t="str">
            <v>            Major Maint - Other Direct Unit Costs</v>
          </cell>
        </row>
        <row r="385">
          <cell r="D385" t="str">
            <v>            Other Power Plant Maint Costs</v>
          </cell>
          <cell r="E385">
            <v>97838.233642709194</v>
          </cell>
        </row>
        <row r="386">
          <cell r="D386" t="str">
            <v>            Distribution Grid Maintenance</v>
          </cell>
        </row>
        <row r="387">
          <cell r="D387" t="str">
            <v>            Transmission Grid Maintenance</v>
          </cell>
        </row>
        <row r="388">
          <cell r="D388" t="str">
            <v>            Provision For Bad Debt</v>
          </cell>
          <cell r="E388">
            <v>0</v>
          </cell>
        </row>
        <row r="389">
          <cell r="D389" t="str">
            <v>            Depreciation</v>
          </cell>
          <cell r="E389">
            <v>254054.01509213835</v>
          </cell>
        </row>
        <row r="390">
          <cell r="D390" t="str">
            <v>            Depletion</v>
          </cell>
        </row>
        <row r="391">
          <cell r="D391" t="str">
            <v>            Amortization Of Intangible Assets</v>
          </cell>
        </row>
        <row r="392">
          <cell r="D392" t="str">
            <v>            Amort Of Sales Concess &amp; Contracts</v>
          </cell>
        </row>
        <row r="393">
          <cell r="D393" t="str">
            <v>            Amort Of Asset Retirement Obligations</v>
          </cell>
          <cell r="E393">
            <v>34968.341694478382</v>
          </cell>
        </row>
        <row r="394">
          <cell r="D394" t="str">
            <v>            Amortization of Goodwill</v>
          </cell>
        </row>
        <row r="395">
          <cell r="D395" t="str">
            <v>            Group G&amp;A - Salaries &amp; Wages</v>
          </cell>
        </row>
        <row r="396">
          <cell r="D396" t="str">
            <v>            Group G&amp;A - Overtime</v>
          </cell>
        </row>
        <row r="397">
          <cell r="D397" t="str">
            <v>            Group G&amp;A - Cash Bonuses</v>
          </cell>
        </row>
        <row r="398">
          <cell r="D398" t="str">
            <v>            Group G&amp;A - Long-Term Incentive Plan</v>
          </cell>
        </row>
        <row r="399">
          <cell r="D399" t="str">
            <v>            Group G&amp;A - Stock Options</v>
          </cell>
        </row>
        <row r="400">
          <cell r="D400" t="str">
            <v>            Group G&amp;A - Restricted Stock Units</v>
          </cell>
        </row>
        <row r="401">
          <cell r="D401" t="str">
            <v>            Group G&amp;A - Vacation/Paid Time Off</v>
          </cell>
        </row>
        <row r="402">
          <cell r="D402" t="str">
            <v>            Group G&amp;A - Employer Taxes</v>
          </cell>
        </row>
        <row r="403">
          <cell r="D403" t="str">
            <v>            Group G&amp;A - Defined Cont. Plan Exp</v>
          </cell>
        </row>
        <row r="404">
          <cell r="D404" t="str">
            <v>            Group G&amp;A - Defined Benefit Plan Exp</v>
          </cell>
        </row>
        <row r="405">
          <cell r="D405" t="str">
            <v>            Group G&amp;A - Health/Life/Dental/Dis Ins</v>
          </cell>
        </row>
        <row r="406">
          <cell r="D406" t="str">
            <v>            Group G&amp;A - Tuition Reimbursement</v>
          </cell>
        </row>
        <row r="407">
          <cell r="D407" t="str">
            <v>            Group G&amp;A - Employee Training</v>
          </cell>
        </row>
        <row r="408">
          <cell r="D408" t="str">
            <v>            Group G&amp;A - Travel - Transportation</v>
          </cell>
        </row>
        <row r="409">
          <cell r="D409" t="str">
            <v>            Group G&amp;A - Travel - Lodging</v>
          </cell>
        </row>
        <row r="410">
          <cell r="D410" t="str">
            <v>            Group G&amp;A - Travel - Meals</v>
          </cell>
        </row>
        <row r="411">
          <cell r="D411" t="str">
            <v>            Group G&amp;A - Bus Meal &amp; Entertainment</v>
          </cell>
        </row>
        <row r="412">
          <cell r="D412" t="str">
            <v>            Group G&amp;A - Charitable Contributions - Non - US</v>
          </cell>
        </row>
        <row r="413">
          <cell r="D413" t="str">
            <v>            Group G&amp;A - SAP Hardware/Software - CCS</v>
          </cell>
        </row>
        <row r="414">
          <cell r="D414" t="str">
            <v>            Group G&amp;A - SAP Contract Srvcs - CCS</v>
          </cell>
        </row>
        <row r="415">
          <cell r="D415" t="str">
            <v>            Group G&amp;A - SAP People Costs - CCS</v>
          </cell>
        </row>
        <row r="416">
          <cell r="D416" t="str">
            <v>            Group G&amp;A - Other SAP Costs - CCS</v>
          </cell>
        </row>
        <row r="417">
          <cell r="D417" t="str">
            <v>            Group G&amp;A - SAP Hardware/Software - ERP</v>
          </cell>
        </row>
        <row r="418">
          <cell r="D418" t="str">
            <v>            Group G&amp;A - SAP Contract Srvcs - ERP</v>
          </cell>
        </row>
        <row r="419">
          <cell r="D419" t="str">
            <v>            Group G&amp;A - SAP People Costs - ERP</v>
          </cell>
        </row>
        <row r="420">
          <cell r="D420" t="str">
            <v>            Group G&amp;A - Other SAP Costs - ERP</v>
          </cell>
        </row>
        <row r="421">
          <cell r="D421" t="str">
            <v>            Group G&amp;A - Office Costs</v>
          </cell>
        </row>
        <row r="422">
          <cell r="D422" t="str">
            <v>            Group G&amp;A - Property Rental</v>
          </cell>
        </row>
        <row r="423">
          <cell r="D423" t="str">
            <v>            Group G&amp;A - Equipment Rental</v>
          </cell>
        </row>
        <row r="424">
          <cell r="D424" t="str">
            <v>            Group G&amp;A - Consultants</v>
          </cell>
        </row>
        <row r="425">
          <cell r="D425" t="str">
            <v>            Group G&amp;A - Other Costs</v>
          </cell>
        </row>
        <row r="426">
          <cell r="D426" t="str">
            <v>            Arlington Costs - CEO Office</v>
          </cell>
        </row>
        <row r="427">
          <cell r="D427" t="str">
            <v>            Arlington Costs - Analysis &amp; Planning</v>
          </cell>
        </row>
        <row r="428">
          <cell r="D428" t="str">
            <v>            Arlington - General Counsel Office/Legal</v>
          </cell>
        </row>
        <row r="429">
          <cell r="D429" t="str">
            <v>            Arlington Costs - CFO Office</v>
          </cell>
        </row>
        <row r="430">
          <cell r="D430" t="str">
            <v>            Arlington Costs - Restructuring</v>
          </cell>
        </row>
        <row r="431">
          <cell r="D431" t="str">
            <v>            Arlington Costs - Integrated Utilities</v>
          </cell>
        </row>
        <row r="432">
          <cell r="D432" t="str">
            <v>            Arlington Costs - Generation</v>
          </cell>
        </row>
        <row r="433">
          <cell r="D433" t="str">
            <v>            Arlington Costs - Sourcing</v>
          </cell>
        </row>
        <row r="434">
          <cell r="D434" t="str">
            <v>            Arlington Costs - Business Performance</v>
          </cell>
        </row>
        <row r="435">
          <cell r="D435" t="str">
            <v>            Arlington Costs - Investor Relations</v>
          </cell>
        </row>
        <row r="436">
          <cell r="D436" t="str">
            <v>            Arlington Costs - External Affairs</v>
          </cell>
        </row>
        <row r="437">
          <cell r="D437" t="str">
            <v>            Arlington Costs - Human Resources</v>
          </cell>
        </row>
        <row r="438">
          <cell r="D438" t="str">
            <v>            Arlington Costs - Accounting</v>
          </cell>
        </row>
        <row r="439">
          <cell r="D439" t="str">
            <v>            Arlington Costs - Internal Audit</v>
          </cell>
        </row>
        <row r="440">
          <cell r="D440" t="str">
            <v>            Arlington Costs - Treasury</v>
          </cell>
        </row>
        <row r="441">
          <cell r="D441" t="str">
            <v>            Arlington Costs - Tax</v>
          </cell>
        </row>
        <row r="442">
          <cell r="D442" t="str">
            <v>            Arlington Costs - Risk Management</v>
          </cell>
        </row>
        <row r="443">
          <cell r="D443" t="str">
            <v>            Arlington Costs - Forecasting</v>
          </cell>
        </row>
        <row r="444">
          <cell r="D444" t="str">
            <v>            Arlington Costs - Tax</v>
          </cell>
        </row>
        <row r="445">
          <cell r="D445" t="str">
            <v>            Arlington Costs - Business Analysis</v>
          </cell>
        </row>
        <row r="446">
          <cell r="D446" t="str">
            <v>            Arlington Costs - Asset Sales</v>
          </cell>
        </row>
        <row r="447">
          <cell r="D447" t="str">
            <v>            Arlington Costs - IT</v>
          </cell>
        </row>
        <row r="448">
          <cell r="D448" t="str">
            <v>            Arlington - Office Rental &amp; Admin Csts</v>
          </cell>
        </row>
        <row r="449">
          <cell r="D449" t="str">
            <v>            Business Development - People Costs</v>
          </cell>
        </row>
        <row r="450">
          <cell r="D450" t="str">
            <v>            Bus Development - People Related Csts</v>
          </cell>
        </row>
        <row r="451">
          <cell r="D451" t="str">
            <v>            Business Development - Office Costs</v>
          </cell>
        </row>
        <row r="452">
          <cell r="D452" t="str">
            <v>            Business Development - Consultants</v>
          </cell>
        </row>
        <row r="453">
          <cell r="D453" t="str">
            <v>            Business Development - Options/Permits</v>
          </cell>
        </row>
        <row r="454">
          <cell r="D454" t="str">
            <v>            Business Development - Other Costs</v>
          </cell>
        </row>
        <row r="455">
          <cell r="D455" t="str">
            <v>            Interest (Income) - Investment</v>
          </cell>
        </row>
        <row r="456">
          <cell r="D456" t="str">
            <v>            Interest (Income) - Other</v>
          </cell>
        </row>
        <row r="457">
          <cell r="D457" t="str">
            <v>            Int (Income) - Unrealized Int Inc Rate Derivatives</v>
          </cell>
        </row>
        <row r="458">
          <cell r="D458" t="str">
            <v>            Int (Income) - Realized Int Inc Derivatives</v>
          </cell>
        </row>
        <row r="459">
          <cell r="D459" t="str">
            <v>            Unconsol Related Party Interest (Income)</v>
          </cell>
        </row>
        <row r="460">
          <cell r="D460" t="str">
            <v>            Interest Expense</v>
          </cell>
          <cell r="E460">
            <v>38416.600138068578</v>
          </cell>
        </row>
        <row r="461">
          <cell r="D461" t="str">
            <v>            Int Exp - Unrealized Int Rate Derivatives</v>
          </cell>
        </row>
        <row r="462">
          <cell r="D462" t="str">
            <v>            Realized Interest Rate Derivatives</v>
          </cell>
        </row>
        <row r="463">
          <cell r="D463" t="str">
            <v>            Amortization Of Deferred Financing Costs</v>
          </cell>
        </row>
        <row r="464">
          <cell r="D464" t="str">
            <v>            Interest Exp Pref Stock Dividends</v>
          </cell>
        </row>
        <row r="465">
          <cell r="D465" t="str">
            <v>            Accretion Exp - ARO</v>
          </cell>
          <cell r="E465">
            <v>55054.144778730239</v>
          </cell>
        </row>
        <row r="466">
          <cell r="D466" t="str">
            <v>            Unconsol Related Party Interest Expense</v>
          </cell>
        </row>
        <row r="467">
          <cell r="D467" t="str">
            <v>            Amort of OCI - FAS133 - Realized</v>
          </cell>
        </row>
        <row r="468">
          <cell r="D468" t="str">
            <v>            Unrealized Foreign Currency (Gain)/Loss</v>
          </cell>
          <cell r="E468">
            <v>71634.578507325306</v>
          </cell>
        </row>
        <row r="469">
          <cell r="D469" t="str">
            <v>            Realized Foreign Currency (Gain)/Loss</v>
          </cell>
        </row>
        <row r="470">
          <cell r="D470" t="str">
            <v>            Realized Foreign Currency Derivatives (Gain)/Loss</v>
          </cell>
        </row>
        <row r="471">
          <cell r="D471" t="str">
            <v>            Unrealized Foreign Currency Derivatives (Gain)/Loss</v>
          </cell>
        </row>
        <row r="472">
          <cell r="D472" t="str">
            <v>            Unrealized Commodity - (Gain)</v>
          </cell>
        </row>
        <row r="473">
          <cell r="D473" t="str">
            <v>            Realized Commodity - (Gain)</v>
          </cell>
        </row>
        <row r="474">
          <cell r="D474" t="str">
            <v>            Unrealized Commodity Derivatives - Loss</v>
          </cell>
        </row>
        <row r="475">
          <cell r="D475" t="str">
            <v>            Realized Commodity Derivatives - Loss</v>
          </cell>
        </row>
        <row r="476">
          <cell r="D476" t="str">
            <v>            (Gain) On Asset Sale</v>
          </cell>
          <cell r="E476">
            <v>3</v>
          </cell>
        </row>
        <row r="477">
          <cell r="D477" t="str">
            <v>            Marked-to-Market (Gain) on Inv</v>
          </cell>
        </row>
        <row r="478">
          <cell r="D478" t="str">
            <v>            (Gain) on Sale of Investment</v>
          </cell>
        </row>
        <row r="479">
          <cell r="D479" t="str">
            <v>            Rental (Income)</v>
          </cell>
        </row>
        <row r="480">
          <cell r="D480" t="str">
            <v>            Legal/Dispute Settlement (Income)</v>
          </cell>
        </row>
        <row r="481">
          <cell r="D481" t="str">
            <v>            (Gain) on Early Extingshmnt of Debt/Liab</v>
          </cell>
        </row>
        <row r="482">
          <cell r="D482" t="str">
            <v>            Other (Income)</v>
          </cell>
        </row>
        <row r="483">
          <cell r="D483" t="str">
            <v>            Loss On Sale Or Disposal Of Asset</v>
          </cell>
        </row>
        <row r="484">
          <cell r="D484" t="str">
            <v>            Debt Refinancing Costs</v>
          </cell>
        </row>
        <row r="485">
          <cell r="D485" t="str">
            <v>            Environmental Fine</v>
          </cell>
        </row>
        <row r="486">
          <cell r="D486" t="str">
            <v>            Loss on Legal/Dispute Settlement</v>
          </cell>
        </row>
        <row r="487">
          <cell r="D487" t="str">
            <v>            Loss on Extinguishment of Liabililties</v>
          </cell>
        </row>
        <row r="488">
          <cell r="D488" t="str">
            <v>            Loss on Sale of Investments</v>
          </cell>
        </row>
        <row r="489">
          <cell r="D489" t="str">
            <v>            Other Expense - SAP Disposals</v>
          </cell>
        </row>
        <row r="490">
          <cell r="D490" t="str">
            <v>            Goodwill Impairment</v>
          </cell>
        </row>
        <row r="491">
          <cell r="D491" t="str">
            <v>            Asset Impairment Expense</v>
          </cell>
        </row>
        <row r="492">
          <cell r="D492" t="str">
            <v>            Loss on Disposal of Asset</v>
          </cell>
          <cell r="E492">
            <v>0</v>
          </cell>
        </row>
        <row r="493">
          <cell r="D493" t="str">
            <v>            Other Expense</v>
          </cell>
          <cell r="E493">
            <v>49445.15302600291</v>
          </cell>
        </row>
        <row r="494">
          <cell r="D494" t="str">
            <v>            Adj To Equity In Earnings - Gain/(Loss)</v>
          </cell>
        </row>
        <row r="495">
          <cell r="D495" t="str">
            <v>            Adj To Minority Interest</v>
          </cell>
        </row>
        <row r="496">
          <cell r="D496" t="str">
            <v>            Adj To Taxes - Minority</v>
          </cell>
        </row>
        <row r="497">
          <cell r="D497" t="str">
            <v>            Inc Tax Exp US Consol - US State</v>
          </cell>
        </row>
        <row r="498">
          <cell r="D498" t="str">
            <v>            Inc Tax Exp US Consol - US Federal</v>
          </cell>
        </row>
        <row r="499">
          <cell r="D499" t="str">
            <v>            Inc Tax Exp US Unconsol - US State</v>
          </cell>
        </row>
        <row r="500">
          <cell r="D500" t="str">
            <v>            Inc Tax Exp US Unconsol - US Federal</v>
          </cell>
        </row>
        <row r="501">
          <cell r="D501" t="str">
            <v>            Inc Tax Exp Foreign Consol</v>
          </cell>
          <cell r="E501">
            <v>981378.25531947531</v>
          </cell>
        </row>
        <row r="502">
          <cell r="D502" t="str">
            <v>            Inc Tax Exp Foreign Unconsol</v>
          </cell>
        </row>
        <row r="503">
          <cell r="D503" t="str">
            <v>            Inc Tax Exp Elimination</v>
          </cell>
        </row>
        <row r="504">
          <cell r="D504" t="str">
            <v>            Taxes - Equity Earnings - Adj</v>
          </cell>
        </row>
        <row r="505">
          <cell r="D505" t="str">
            <v>            Chng Acct Princ FAS 133</v>
          </cell>
        </row>
        <row r="506">
          <cell r="D506" t="str">
            <v>            Chng Acct Princ FAS 143</v>
          </cell>
        </row>
        <row r="507">
          <cell r="D507" t="str">
            <v>            Chng Acct Princ FAS 142</v>
          </cell>
        </row>
        <row r="508">
          <cell r="D508" t="str">
            <v>            Chng Acct Princ - Other</v>
          </cell>
        </row>
        <row r="509">
          <cell r="D509" t="str">
            <v>            Taxes - Change in Acct Principle</v>
          </cell>
        </row>
        <row r="510">
          <cell r="D510" t="str">
            <v>            Extraordinary (Gain)/Loss</v>
          </cell>
        </row>
        <row r="511">
          <cell r="D511" t="str">
            <v>            Taxes - Extraordinary Items</v>
          </cell>
        </row>
        <row r="512">
          <cell r="D512" t="str">
            <v>            Discontinued Operations - Exp/(Inc)</v>
          </cell>
        </row>
        <row r="514">
          <cell r="D514" t="str">
            <v xml:space="preserve">            </v>
          </cell>
        </row>
        <row r="515">
          <cell r="D515" t="str">
            <v>            IC01 Consol - Contributed Capital</v>
          </cell>
          <cell r="E515">
            <v>24823676</v>
          </cell>
        </row>
        <row r="516">
          <cell r="D516" t="str">
            <v>            IC02 Consol - Charges Payable</v>
          </cell>
          <cell r="E516">
            <v>10664148</v>
          </cell>
        </row>
        <row r="517">
          <cell r="D517" t="str">
            <v>            IC02 Consol - Receivable Charges</v>
          </cell>
          <cell r="E517">
            <v>2600923</v>
          </cell>
        </row>
        <row r="518">
          <cell r="D518" t="str">
            <v>            IC07 Consol - Int Payable - LT</v>
          </cell>
          <cell r="E518">
            <v>2305780</v>
          </cell>
        </row>
        <row r="519">
          <cell r="D519" t="str">
            <v>            IC09 Consol - Loans Payable - LT</v>
          </cell>
          <cell r="E519">
            <v>20911358</v>
          </cell>
        </row>
        <row r="520">
          <cell r="D520" t="str">
            <v>            IC10 Consol - Fuel - Coal Cost</v>
          </cell>
          <cell r="E520">
            <v>2996848</v>
          </cell>
        </row>
        <row r="521">
          <cell r="D521" t="str">
            <v>            IC16 Consol - Other Revenue</v>
          </cell>
          <cell r="E521">
            <v>1887</v>
          </cell>
        </row>
        <row r="522">
          <cell r="D522" t="str">
            <v>            IC19 Consol - Elec Sales - Energy</v>
          </cell>
          <cell r="E522">
            <v>2719598</v>
          </cell>
        </row>
        <row r="523">
          <cell r="D523" t="str">
            <v>            IC04 Consol - Receivable Dividends</v>
          </cell>
        </row>
        <row r="524">
          <cell r="D524" t="str">
            <v>            IC05 Consol - Receivable Fees</v>
          </cell>
        </row>
        <row r="525">
          <cell r="D525" t="str">
            <v>            IC06 Consol - Int Receivable Current</v>
          </cell>
        </row>
        <row r="526">
          <cell r="D526" t="str">
            <v>            IC08 Consol - Loans Rec - Current</v>
          </cell>
        </row>
        <row r="527">
          <cell r="D527" t="str">
            <v>            IC06 Consol Diff - Interest Current</v>
          </cell>
        </row>
        <row r="528">
          <cell r="D528" t="str">
            <v>            IC08 Consol Diff - Loans Rec - Current</v>
          </cell>
        </row>
        <row r="529">
          <cell r="D529" t="str">
            <v>            IC02 Consol Diff - Charges Rec</v>
          </cell>
        </row>
        <row r="530">
          <cell r="D530" t="str">
            <v>            IC04 Consol Diff - Dividends Rec</v>
          </cell>
        </row>
        <row r="531">
          <cell r="D531" t="str">
            <v>            IC05 Consol Diff - Fees Rec</v>
          </cell>
        </row>
        <row r="532">
          <cell r="D532" t="str">
            <v>            Debt Service Reserves - Current</v>
          </cell>
        </row>
        <row r="533">
          <cell r="D533" t="str">
            <v>            Unconsol Related Party Inv - Beg Eq Earn</v>
          </cell>
        </row>
        <row r="534">
          <cell r="D534" t="str">
            <v>            Unconsol Related Party Inv - CY Eq Earn</v>
          </cell>
        </row>
        <row r="535">
          <cell r="D535" t="str">
            <v>            Cumulative Translation Adj - Eq Earn</v>
          </cell>
        </row>
        <row r="536">
          <cell r="D536" t="str">
            <v>            Total Unconsol Related Party Inv - End Eq Earn</v>
          </cell>
        </row>
        <row r="537">
          <cell r="D537" t="str">
            <v>            IC20 Consol - Other LT Asset</v>
          </cell>
        </row>
        <row r="538">
          <cell r="D538" t="str">
            <v>            IC20 Consol Diff - Other LT Asset</v>
          </cell>
        </row>
        <row r="539">
          <cell r="D539" t="str">
            <v>            IC06 Consol - Int Payable - Current</v>
          </cell>
        </row>
        <row r="540">
          <cell r="D540" t="str">
            <v>            IC08 Consol - Loans Payable - Current</v>
          </cell>
        </row>
        <row r="541">
          <cell r="D541" t="str">
            <v>            IC04 Consol - Dividends Payable</v>
          </cell>
        </row>
        <row r="542">
          <cell r="D542" t="str">
            <v>            IC05 Consol - Fees Payable</v>
          </cell>
        </row>
        <row r="543">
          <cell r="D543" t="str">
            <v>            IC20 Consol - Other LT Liability - Other</v>
          </cell>
        </row>
        <row r="544">
          <cell r="D544" t="str">
            <v>            Minority Earnings</v>
          </cell>
        </row>
        <row r="545">
          <cell r="D545" t="str">
            <v>            Minority Interest - Beginning Earnings</v>
          </cell>
        </row>
        <row r="546">
          <cell r="D546" t="str">
            <v>            Minority Int FAS 133 - Unrealized</v>
          </cell>
        </row>
        <row r="547">
          <cell r="D547" t="str">
            <v>            Minority Int FAS133 Realized</v>
          </cell>
        </row>
        <row r="548">
          <cell r="D548" t="str">
            <v>            Accum Amort Min Int - FAS133 - Realized</v>
          </cell>
        </row>
        <row r="549">
          <cell r="D549" t="str">
            <v>            IC09 Consol - Loans Rec - LT</v>
          </cell>
        </row>
        <row r="550">
          <cell r="D550" t="str">
            <v>            IC07 Consol - Interest Inv</v>
          </cell>
        </row>
        <row r="551">
          <cell r="D551" t="str">
            <v>            IC01 Consol - Cap Contribution Inv</v>
          </cell>
        </row>
        <row r="552">
          <cell r="D552" t="str">
            <v>            IC03 Consol - Dividends Inv</v>
          </cell>
        </row>
        <row r="553">
          <cell r="D553" t="str">
            <v>            Service Agreement Sales</v>
          </cell>
        </row>
        <row r="554">
          <cell r="D554" t="str">
            <v>            Consulting - Revenue DedUCtions</v>
          </cell>
        </row>
        <row r="555">
          <cell r="D555" t="str">
            <v>            IC17 Consol - Reim Ops Exp (Rev)</v>
          </cell>
        </row>
        <row r="556">
          <cell r="D556" t="str">
            <v>            IC18 Consol - Elec Sales - Capacity</v>
          </cell>
        </row>
        <row r="557">
          <cell r="D557" t="str">
            <v>            IC10 Consol - Coal Revenue</v>
          </cell>
        </row>
        <row r="558">
          <cell r="D558" t="str">
            <v>            IC11 Consol - Gas Revenue</v>
          </cell>
        </row>
        <row r="559">
          <cell r="D559" t="str">
            <v>            IC14 Consol - Oil Revenue</v>
          </cell>
        </row>
        <row r="560">
          <cell r="D560" t="str">
            <v>            IC15 Consol - Other Fuel Revenue</v>
          </cell>
        </row>
        <row r="561">
          <cell r="D561" t="str">
            <v>            IC11 Consol - Fuel - Gas Cost</v>
          </cell>
        </row>
        <row r="562">
          <cell r="D562" t="str">
            <v>            IC14 Consol - Fuel - Oil Cost</v>
          </cell>
        </row>
        <row r="563">
          <cell r="D563" t="str">
            <v>            IC15 Consol - Other Fuel Cost</v>
          </cell>
        </row>
        <row r="564">
          <cell r="D564" t="str">
            <v>            IC10 Consol Diff - Coal Cost</v>
          </cell>
        </row>
        <row r="565">
          <cell r="D565" t="str">
            <v>            IC11 Consol Diff - Gas Cost</v>
          </cell>
        </row>
        <row r="566">
          <cell r="D566" t="str">
            <v>            IC14 Consol Diff - Oil Cost</v>
          </cell>
        </row>
        <row r="567">
          <cell r="D567" t="str">
            <v>            IC15 Consol Diff - Other Fuel Cost</v>
          </cell>
        </row>
        <row r="568">
          <cell r="D568" t="str">
            <v>            Contract Electricity Purchases - Energy</v>
          </cell>
        </row>
        <row r="569">
          <cell r="D569" t="str">
            <v>            Contract Electricity Purchases - Capacity</v>
          </cell>
        </row>
        <row r="570">
          <cell r="D570" t="str">
            <v>            Spot Electricity Purchases - Energy</v>
          </cell>
        </row>
        <row r="571">
          <cell r="D571" t="str">
            <v>            Spot Electricity Purchases - Capacity</v>
          </cell>
        </row>
        <row r="572">
          <cell r="D572" t="str">
            <v>            IC18 Consol - Elec Cost - Capacity</v>
          </cell>
        </row>
        <row r="573">
          <cell r="D573" t="str">
            <v>            IC19 Consol - Elec Cost - Energy</v>
          </cell>
        </row>
        <row r="574">
          <cell r="D574" t="str">
            <v>            IC18 Consol Diff - Elec Cost - Capacity</v>
          </cell>
        </row>
        <row r="575">
          <cell r="D575" t="str">
            <v>            IC19 Consol Diff - Elec Cost - Energy</v>
          </cell>
        </row>
        <row r="576">
          <cell r="D576" t="str">
            <v>            IC16 Consol - Other Costs Of Sales</v>
          </cell>
        </row>
        <row r="577">
          <cell r="D577" t="str">
            <v>            IC16 Consol Diff - Oth Cost Of Sales</v>
          </cell>
        </row>
        <row r="578">
          <cell r="D578" t="str">
            <v>            Transmission Charges - Variable</v>
          </cell>
        </row>
        <row r="579">
          <cell r="D579" t="str">
            <v>            Insurance Premiums with Captive</v>
          </cell>
        </row>
        <row r="580">
          <cell r="D580" t="str">
            <v>            Loss on Disposal/Asset Imp Write Down - Disc Ops</v>
          </cell>
        </row>
        <row r="581">
          <cell r="D581" t="str">
            <v>            IC17 Consol - Reimb Op Costs</v>
          </cell>
        </row>
        <row r="582">
          <cell r="D582" t="str">
            <v>            IC17 Consol Diff - Reimb Op Costs</v>
          </cell>
        </row>
        <row r="583">
          <cell r="D583" t="str">
            <v>            Reclass Development Cost - Inc</v>
          </cell>
        </row>
        <row r="584">
          <cell r="D584" t="str">
            <v>            Reclass Development Cost - Exp</v>
          </cell>
        </row>
        <row r="585">
          <cell r="D585" t="str">
            <v>            Amortization - Other Assets</v>
          </cell>
        </row>
        <row r="586">
          <cell r="D586" t="str">
            <v>            IC13 Consol - Ops Mgmt Fees (Rev)</v>
          </cell>
        </row>
        <row r="587">
          <cell r="D587" t="str">
            <v>            IC13 Consol - Mgmt (Operator) Fees</v>
          </cell>
        </row>
        <row r="588">
          <cell r="D588" t="str">
            <v>            IC13 Consol Diff - Mgmt (Operator) Fees</v>
          </cell>
        </row>
        <row r="589">
          <cell r="D589" t="str">
            <v>            IC12 Consol - Interest Income</v>
          </cell>
        </row>
        <row r="590">
          <cell r="D590" t="str">
            <v>            IC12 Consol Diff - Interest Expense</v>
          </cell>
        </row>
        <row r="591">
          <cell r="D591" t="str">
            <v>            IC12 Consol - Interest Expense</v>
          </cell>
        </row>
        <row r="592">
          <cell r="D592" t="str">
            <v>            Equity In Pre-Tax Earnings - Gain/(Loss)</v>
          </cell>
        </row>
        <row r="593">
          <cell r="D593" t="str">
            <v>            Minority Interest</v>
          </cell>
        </row>
        <row r="594">
          <cell r="D594" t="str">
            <v>            Taxes - Minority</v>
          </cell>
        </row>
        <row r="595">
          <cell r="D595" t="str">
            <v>            Taxes - Equity Earnings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row r="1">
          <cell r="E1">
            <v>2004</v>
          </cell>
        </row>
      </sheetData>
      <sheetData sheetId="35"/>
      <sheetData sheetId="36"/>
      <sheetData sheetId="37"/>
      <sheetData sheetId="38"/>
      <sheetData sheetId="39"/>
      <sheetData sheetId="40" refreshError="1"/>
      <sheetData sheetId="41"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IS"/>
      <sheetName val="BS"/>
      <sheetName val="CF"/>
      <sheetName val="CE"/>
      <sheetName val="5"/>
      <sheetName val="6"/>
      <sheetName val="7"/>
      <sheetName val="8"/>
      <sheetName val="9"/>
      <sheetName val="10"/>
      <sheetName val="11"/>
      <sheetName val="12"/>
      <sheetName val="15"/>
      <sheetName val="16"/>
      <sheetName val="19"/>
      <sheetName val="20"/>
      <sheetName val="21"/>
      <sheetName val="22"/>
      <sheetName val="23"/>
      <sheetName val="25"/>
      <sheetName val="29"/>
      <sheetName val="30"/>
      <sheetName val="32"/>
      <sheetName val="B1 MKM_06"/>
      <sheetName val="ао"/>
      <sheetName val="TB Atai excel"/>
      <sheetName val="const"/>
    </sheetNames>
    <sheetDataSet>
      <sheetData sheetId="0">
        <row r="2">
          <cell r="B2">
            <v>1.1851700000000001</v>
          </cell>
        </row>
        <row r="3">
          <cell r="B3">
            <v>1.22966</v>
          </cell>
        </row>
        <row r="4">
          <cell r="B4">
            <v>1.2551000000000001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 Corp Charges"/>
      <sheetName val="Instructions"/>
      <sheetName val="Index"/>
      <sheetName val="Notes"/>
      <sheetName val="Var Cost"/>
      <sheetName val="AKSU SWAP"/>
      <sheetName val="DT transactions"/>
      <sheetName val="Cons Apr"/>
      <sheetName val="Cons Apr (2)"/>
      <sheetName val="D&amp;T"/>
      <sheetName val="IC"/>
      <sheetName val="CTA"/>
      <sheetName val="IS KZT"/>
      <sheetName val="Sheet3"/>
      <sheetName val="Sheet5"/>
      <sheetName val="Flash"/>
      <sheetName val="Generation"/>
      <sheetName val="Sheet6"/>
      <sheetName val="FAS133"/>
      <sheetName val="Inter Rao realised"/>
      <sheetName val="Open Bal Reclasses"/>
      <sheetName val="Opening balances"/>
      <sheetName val="Sheet2"/>
      <sheetName val="Sheet4"/>
      <sheetName val="FX"/>
      <sheetName val="Suntree"/>
      <sheetName val="CIT Payments"/>
      <sheetName val="Alliance"/>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Trial Balance"/>
      <sheetName val="CY_ADJ"/>
      <sheetName val="Non IC Input"/>
      <sheetName val="Deferred Tax"/>
      <sheetName val="temp_perm_diff"/>
      <sheetName val="Tax PP&amp;E"/>
      <sheetName val="FA summary"/>
      <sheetName val="Acc 2411"/>
      <sheetName val="Acc 2732"/>
      <sheetName val="Acc 2412"/>
      <sheetName val="Acc 2413"/>
      <sheetName val="Acc 2414"/>
      <sheetName val="Acc 2415"/>
      <sheetName val="Acc 2930"/>
      <sheetName val="GAAP COA"/>
      <sheetName val="списание ОС  ГААП КАЗ"/>
      <sheetName val="J C "/>
      <sheetName val="Sheet1"/>
      <sheetName val="Assump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sheetData sheetId="45" refreshError="1"/>
      <sheetData sheetId="46" refreshError="1">
        <row r="7">
          <cell r="B7" t="str">
            <v>Other Tax-Exempt Income</v>
          </cell>
        </row>
        <row r="8">
          <cell r="B8" t="str">
            <v>Local Taxes--Non-Deductible</v>
          </cell>
        </row>
        <row r="9">
          <cell r="B9" t="str">
            <v>National Taxes --Non-Deductible</v>
          </cell>
        </row>
        <row r="10">
          <cell r="B10" t="str">
            <v>LT Comp. Stock Options--Non-Deductible</v>
          </cell>
        </row>
        <row r="11">
          <cell r="B11" t="str">
            <v>LT Comp. Restricted Stock--Non-Deductible</v>
          </cell>
        </row>
        <row r="12">
          <cell r="B12" t="str">
            <v>Charitable Contributions/Donations</v>
          </cell>
        </row>
        <row r="13">
          <cell r="B13" t="str">
            <v>Director Fees</v>
          </cell>
        </row>
        <row r="14">
          <cell r="B14" t="str">
            <v>Penalties &amp; Fines</v>
          </cell>
        </row>
        <row r="15">
          <cell r="B15" t="str">
            <v>Meals &amp; Entertainment</v>
          </cell>
        </row>
        <row r="16">
          <cell r="B16" t="str">
            <v>Gifts &amp; Promotions</v>
          </cell>
        </row>
        <row r="17">
          <cell r="B17" t="str">
            <v>Other Misc. Permanent Differences</v>
          </cell>
        </row>
        <row r="18">
          <cell r="B18" t="str">
            <v>AES Charges</v>
          </cell>
        </row>
        <row r="19">
          <cell r="B19" t="str">
            <v>IC Interest expense</v>
          </cell>
        </row>
        <row r="20">
          <cell r="B20" t="str">
            <v>FX Gain/Loss difference</v>
          </cell>
        </row>
        <row r="21">
          <cell r="B21" t="str">
            <v>Travel - non deductible</v>
          </cell>
        </row>
        <row r="22">
          <cell r="B22" t="str">
            <v>Change in prior year estimates</v>
          </cell>
        </row>
        <row r="24">
          <cell r="B24" t="str">
            <v>Suntree expenses</v>
          </cell>
        </row>
        <row r="25">
          <cell r="B25" t="str">
            <v>Interest on third party loans</v>
          </cell>
        </row>
        <row r="26">
          <cell r="B26" t="str">
            <v>Electricity sales</v>
          </cell>
        </row>
        <row r="27">
          <cell r="B27" t="str">
            <v>Consulting/audit services</v>
          </cell>
        </row>
        <row r="28">
          <cell r="B28" t="str">
            <v>Bad debts</v>
          </cell>
        </row>
        <row r="29">
          <cell r="B29" t="str">
            <v>Salaries/Bonuses non-deductible</v>
          </cell>
        </row>
        <row r="30">
          <cell r="B30" t="str">
            <v>Other-Please Describe</v>
          </cell>
        </row>
        <row r="32">
          <cell r="B32" t="str">
            <v>Temporary Differences</v>
          </cell>
        </row>
        <row r="33">
          <cell r="B33" t="str">
            <v>PP&amp;E (Depreciation)</v>
          </cell>
        </row>
        <row r="34">
          <cell r="B34" t="str">
            <v>Repiar and Maintenance costs</v>
          </cell>
        </row>
        <row r="35">
          <cell r="B35" t="str">
            <v>Gain/loss on fixed asset disposal</v>
          </cell>
        </row>
        <row r="36">
          <cell r="B36" t="str">
            <v>Deferred Financing Costs (Amortization)</v>
          </cell>
        </row>
        <row r="37">
          <cell r="B37" t="str">
            <v>Allowance for Doubtful Accounts</v>
          </cell>
        </row>
        <row r="38">
          <cell r="B38" t="str">
            <v>Other Prepaid Costs</v>
          </cell>
        </row>
        <row r="39">
          <cell r="B39" t="str">
            <v>Amort Of ARO</v>
          </cell>
        </row>
        <row r="40">
          <cell r="B40" t="str">
            <v>Accretion Exp - ARO</v>
          </cell>
        </row>
        <row r="41">
          <cell r="B41" t="str">
            <v>Routine Maint - Environmental Systems</v>
          </cell>
        </row>
        <row r="42">
          <cell r="B42" t="str">
            <v>Unrealized Foreign Currency Derivatives (Gain)/Loss</v>
          </cell>
        </row>
        <row r="43">
          <cell r="B43" t="str">
            <v>Allowance for inventory obsolescence</v>
          </cell>
        </row>
        <row r="44">
          <cell r="B44" t="str">
            <v>Allowance for prepayments</v>
          </cell>
        </row>
        <row r="45">
          <cell r="B45" t="str">
            <v>AKSU SWAP</v>
          </cell>
        </row>
        <row r="46">
          <cell r="B46" t="str">
            <v>Amortisation of intangibles</v>
          </cell>
        </row>
        <row r="47">
          <cell r="B47" t="str">
            <v>Accrued vacation and bonus reserves</v>
          </cell>
        </row>
        <row r="50">
          <cell r="B50" t="str">
            <v>Total: Difference</v>
          </cell>
        </row>
        <row r="52">
          <cell r="B52" t="str">
            <v>Taxable Income</v>
          </cell>
        </row>
        <row r="53">
          <cell r="B53" t="str">
            <v>Check with TB</v>
          </cell>
        </row>
      </sheetData>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B-4"/>
      <sheetName val="FES"/>
      <sheetName val="KONSOLID"/>
      <sheetName val="Profit &amp; Loss Total"/>
      <sheetName val="C-Total Market"/>
      <sheetName val="I-Demand Drivers"/>
      <sheetName val="U2.1013"/>
      <sheetName val="#REF"/>
      <sheetName val="MASTER SHEET"/>
      <sheetName val="03 ТМЦ ОБЩИЙ"/>
      <sheetName val="capex "/>
      <sheetName val="const"/>
      <sheetName val="Gas1999"/>
      <sheetName val="Confirmation"/>
      <sheetName val="Содержание"/>
      <sheetName val="Sales for 2001"/>
      <sheetName val="Параметры"/>
      <sheetName val="check"/>
      <sheetName val="TB30699"/>
      <sheetName val="3Q JV-Interest Cap."/>
      <sheetName val="TB30999vs30699"/>
      <sheetName val="FX_rates1"/>
      <sheetName val="A2_2_OAR1"/>
      <sheetName val="A4_4_cons_04_031"/>
      <sheetName val="A4_100_-_TS_20041"/>
      <sheetName val="Cash_Flow_20041"/>
      <sheetName val="O_750_DTL__Audited_Actual1"/>
      <sheetName val="O_750_DTL__Audited_per_Books1"/>
      <sheetName val="FS_disclosures1"/>
      <sheetName val="O_760_DTL__Audited_PD1"/>
      <sheetName val="Cost_99v981"/>
      <sheetName val="КЦМ-Акбастау_(2)"/>
      <sheetName val="Profit_&amp;_Loss_Total"/>
      <sheetName val="C-Total_Market"/>
      <sheetName val="I-Demand_Drivers"/>
      <sheetName val="U2_1013"/>
      <sheetName val="MASTER_SHEET"/>
      <sheetName val="Горячее_водоснабжение_лет"/>
      <sheetName val="Горячее_водоснабжение_зим"/>
      <sheetName val="Инфо-лист"/>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Прочие капитальные затраты"/>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FS"/>
      <sheetName val="Output (KCC)"/>
      <sheetName val="Revenue and trade receivables"/>
      <sheetName val="COGS, TP and other BS items"/>
      <sheetName val="COS"/>
      <sheetName val="Non-current assets and CAPEX"/>
      <sheetName val="Mineral extraction tax"/>
      <sheetName val="Tax payable"/>
      <sheetName val="Other IS items"/>
      <sheetName val="5a"/>
      <sheetName val="G&amp;A"/>
      <sheetName val="Inputs"/>
      <sheetName val="property tax"/>
      <sheetName val="T2.100"/>
      <sheetName val="Copper Concent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FS"/>
      <sheetName val="Output (KCC)"/>
      <sheetName val="Revenue and trade receivables"/>
      <sheetName val="COGS, TP and other BS items"/>
      <sheetName val="COS"/>
      <sheetName val="Non-current assets and CAPEX"/>
      <sheetName val="Mineral extraction tax"/>
      <sheetName val="Tax payable"/>
      <sheetName val="Other IS items"/>
      <sheetName val="5a"/>
      <sheetName val="G&amp;A"/>
      <sheetName val="Inputs"/>
      <sheetName val="property tax"/>
      <sheetName val="T2.100"/>
      <sheetName val="Copper Concent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 (2)"/>
      <sheetName val="Data 1"/>
      <sheetName val="Parameters"/>
      <sheetName val="Title_1"/>
      <sheetName val="BS_MinFin"/>
      <sheetName val="BS_KCC"/>
      <sheetName val="IS_КСС"/>
      <sheetName val="IS_PLC"/>
      <sheetName val="BS_PLC"/>
      <sheetName val="1.1"/>
      <sheetName val="1.2"/>
      <sheetName val="2.1"/>
      <sheetName val="2.2"/>
      <sheetName val="3"/>
      <sheetName val="4"/>
      <sheetName val="5"/>
      <sheetName val="6"/>
      <sheetName val="7"/>
      <sheetName val="8"/>
      <sheetName val="9"/>
      <sheetName val="11"/>
      <sheetName val="12"/>
      <sheetName val="15"/>
      <sheetName val="15.1"/>
      <sheetName val="16"/>
      <sheetName val="17"/>
      <sheetName val="18"/>
      <sheetName val="19"/>
      <sheetName val="21"/>
      <sheetName val="22"/>
      <sheetName val="23"/>
      <sheetName val="24"/>
      <sheetName val="26.1"/>
      <sheetName val="26.2"/>
      <sheetName val="10"/>
      <sheetName val="Example"/>
      <sheetName val="ао"/>
      <sheetName val="Inputs"/>
      <sheetName val="СР1 сцен."/>
    </sheetNames>
    <sheetDataSet>
      <sheetData sheetId="0" refreshError="1"/>
      <sheetData sheetId="1" refreshError="1"/>
      <sheetData sheetId="2" refreshError="1">
        <row r="6">
          <cell r="C6">
            <v>1000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and value"/>
      <sheetName val="curve"/>
      <sheetName val="temp_perm_diff"/>
      <sheetName val="Assumptions"/>
      <sheetName val="Parameters"/>
      <sheetName val="Non IC Input"/>
      <sheetName val="Inputs"/>
      <sheetName val="Ex rates"/>
      <sheetName val="Чувствительность"/>
      <sheetName val="X-rates"/>
    </sheetNames>
    <sheetDataSet>
      <sheetData sheetId="0" refreshError="1"/>
      <sheetData sheetId="1" refreshError="1">
        <row r="1">
          <cell r="C1">
            <v>39082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Мех.рых. и перемещ разрыхл. гм"/>
      <sheetName val="Currency _ Location Sheet "/>
      <sheetName val="Parameters"/>
      <sheetName val="curve"/>
      <sheetName val="Отопление"/>
      <sheetName val="Вентиляция"/>
      <sheetName val="изменение_оборотных_средств"/>
      <sheetName val="Чувствительность"/>
    </sheetNames>
    <sheetDataSet>
      <sheetData sheetId="0">
        <row r="7">
          <cell r="E7">
            <v>0.9</v>
          </cell>
        </row>
        <row r="9">
          <cell r="D9">
            <v>24</v>
          </cell>
        </row>
        <row r="41">
          <cell r="D41">
            <v>0.2</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Audit Summary Altel"/>
      <sheetName val="CIT 2002"/>
      <sheetName val="CIT 2003 "/>
      <sheetName val="TMS Summary"/>
      <sheetName val="WHT 2002"/>
      <sheetName val="WHT 2003"/>
      <sheetName val="WHT 2004"/>
      <sheetName val="VAT 2002"/>
      <sheetName val="VAT 2003"/>
      <sheetName val="VAT 2004"/>
      <sheetName val="Social Tax"/>
      <sheetName val="XLRpt_TempSheet"/>
      <sheetName val="Добыча нефти4"/>
      <sheetName val="XLR_NoRangeSheet"/>
      <sheetName val="A 100"/>
      <sheetName val="#REF"/>
      <sheetName val="Проект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ES MeridaDic00D.F. (2)"/>
      <sheetName val="C.F. AES MeridaDic00  (2)"/>
      <sheetName val="C.F. AESREPORTADA00"/>
      <sheetName val="C.F. AESREPORTADA "/>
      <sheetName val="GND"/>
      <sheetName val="Pérdidas fiscalesAmando"/>
      <sheetName val="otros ingresos"/>
      <sheetName val="XREF"/>
      <sheetName val="Tickmarks"/>
      <sheetName val="C.F. AES MeridaDic00"/>
      <sheetName val="C.F. AES MeridaDic00 "/>
      <sheetName val="C.F. AES Meridaprevia00"/>
      <sheetName val="Pérdidas fiscales"/>
      <sheetName val="C.F. AES MeridaSept00"/>
      <sheetName val="Gan 3-1b"/>
      <sheetName val="VAT 2004"/>
      <sheetName val="XLRpt_TempSheet"/>
      <sheetName val="7"/>
      <sheetName val="Добыча нефти4"/>
      <sheetName val="XLR_NoRangeSheet"/>
      <sheetName val="COS"/>
      <sheetName val="ТАРИФЫ ЦТВЭ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costo"/>
      <sheetName val="Integración CxP"/>
      <sheetName val="XREF"/>
      <sheetName val="Tickmarks"/>
      <sheetName val="VAT 2004"/>
      <sheetName val="Const"/>
      <sheetName val="COS"/>
      <sheetName val="Edo__costo"/>
      <sheetName val="Integración_CxP"/>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tamos Lenders"/>
      <sheetName val="swaps "/>
      <sheetName val="Contable"/>
      <sheetName val="Sponsors"/>
      <sheetName val="Tabla de amort.prestamos"/>
      <sheetName val="XREF"/>
      <sheetName val="Tickmarks"/>
      <sheetName val="VAT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G"/>
      <sheetName val="Ind"/>
      <sheetName val="Sales"/>
      <sheetName val="Sales (2)"/>
      <sheetName val="Sales (3)"/>
      <sheetName val="O&amp;M"/>
      <sheetName val="O&amp;M (2)"/>
      <sheetName val="O&amp;M (3)"/>
      <sheetName val="Capex"/>
      <sheetName val="Loans"/>
      <sheetName val="Taxes"/>
      <sheetName val="IS"/>
      <sheetName val="CF"/>
      <sheetName val="BS"/>
      <sheetName val="IS (USD)"/>
      <sheetName val="CF (USD)"/>
      <sheetName val="BS (USD)"/>
      <sheetName val="Sens"/>
      <sheetName val="Variance_Analysis"/>
      <sheetName val="Лист2"/>
      <sheetName val="Лист1"/>
      <sheetName val="KR"/>
      <sheetName val="SE1"/>
      <sheetName val="SE2"/>
      <sheetName val="Thresholds for variances"/>
      <sheetName val="модель"/>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88">
          <cell r="F88">
            <v>0</v>
          </cell>
        </row>
      </sheetData>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Annual St"/>
      <sheetName val="Input"/>
      <sheetName val="Workings"/>
      <sheetName val="Questions"/>
      <sheetName val="Valuation"/>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 val="XREF"/>
      <sheetName val="curve"/>
      <sheetName val="Parameters"/>
      <sheetName val="Калькуляция"/>
      <sheetName val="Const"/>
      <sheetName val="Calculations"/>
      <sheetName val="7"/>
      <sheetName val="год"/>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Payroll Summary"/>
      <sheetName val="X-rates"/>
      <sheetName val="KCC"/>
      <sheetName val="Annual_St"/>
      <sheetName val="Early_Gene"/>
      <sheetName val="Tax_&amp;_Dep"/>
      <sheetName val="Repay_Profiles"/>
      <sheetName val="CFADS_vs_DS"/>
      <sheetName val="DSCR_vs_PA_DSCR"/>
      <sheetName val="ао"/>
      <sheetName val="VAT 2004"/>
      <sheetName val="TRAFFIC CALC"/>
      <sheetName val="TRAFFIC PARM"/>
      <sheetName val="ECONOMI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ижевского"/>
      <sheetName val="Услуги связи"/>
      <sheetName val="Энергия"/>
      <sheetName val="Налоги"/>
      <sheetName val="КАССОВЫЙ ПЛАН 2012 ЧИЖЕВСКОГО"/>
      <sheetName val="ЯНВАРЬ"/>
      <sheetName val="КАССОВЫЙ%20ПЛАН%202012%20ЧИЖЕВС"/>
      <sheetName val="%D0%9A%D0%90%D0%A1%D0%A1%D0%9E%"/>
      <sheetName val="Debt"/>
      <sheetName val="rollforward"/>
      <sheetName val="XREF"/>
    </sheetNames>
    <definedNames>
      <definedName name="header1"/>
    </defined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КЗ Белоус"/>
      <sheetName val="СР1 сцен."/>
      <sheetName val="Отопление"/>
      <sheetName val="Вентиляция"/>
      <sheetName val="Const"/>
      <sheetName val="Общая_информация"/>
      <sheetName val="ЯНВАРЬ"/>
      <sheetName val="Проект6"/>
    </sheetNames>
    <sheetDataSet>
      <sheetData sheetId="0">
        <row r="28">
          <cell r="L28">
            <v>0.5</v>
          </cell>
        </row>
      </sheetData>
      <sheetData sheetId="1">
        <row r="18">
          <cell r="K18">
            <v>20.2</v>
          </cell>
        </row>
      </sheetData>
      <sheetData sheetId="2">
        <row r="28">
          <cell r="L28">
            <v>0.5</v>
          </cell>
        </row>
      </sheetData>
      <sheetData sheetId="3">
        <row r="18">
          <cell r="K18">
            <v>20.2</v>
          </cell>
        </row>
      </sheetData>
      <sheetData sheetId="4">
        <row r="28">
          <cell r="L28">
            <v>0.5</v>
          </cell>
        </row>
      </sheetData>
      <sheetData sheetId="5">
        <row r="18">
          <cell r="K18">
            <v>20.2</v>
          </cell>
        </row>
      </sheetData>
      <sheetData sheetId="6" refreshError="1"/>
      <sheetData sheetId="7">
        <row r="18">
          <cell r="K18">
            <v>20.2</v>
          </cell>
        </row>
      </sheetData>
      <sheetData sheetId="8" refreshError="1">
        <row r="28">
          <cell r="L28">
            <v>0.5</v>
          </cell>
          <cell r="M28">
            <v>0.66</v>
          </cell>
          <cell r="N28">
            <v>1.27</v>
          </cell>
        </row>
        <row r="29">
          <cell r="L29">
            <v>1.2</v>
          </cell>
          <cell r="M29">
            <v>2.2999999999999998</v>
          </cell>
          <cell r="N29">
            <v>3.5</v>
          </cell>
        </row>
      </sheetData>
      <sheetData sheetId="9">
        <row r="18">
          <cell r="K18">
            <v>20.2</v>
          </cell>
        </row>
      </sheetData>
      <sheetData sheetId="10">
        <row r="18">
          <cell r="K18">
            <v>20.2</v>
          </cell>
        </row>
      </sheetData>
      <sheetData sheetId="11">
        <row r="18">
          <cell r="K18">
            <v>20.2</v>
          </cell>
        </row>
      </sheetData>
      <sheetData sheetId="12" refreshError="1"/>
      <sheetData sheetId="13" refreshError="1">
        <row r="18">
          <cell r="K18">
            <v>20.2</v>
          </cell>
        </row>
        <row r="31">
          <cell r="K31">
            <v>24.6</v>
          </cell>
        </row>
        <row r="44">
          <cell r="K44">
            <v>31</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ТД РАП"/>
      <sheetName val="ао"/>
      <sheetName val="ЯНВАРЬ"/>
      <sheetName val="ТД_РАП"/>
      <sheetName val="3.3. Inventories"/>
      <sheetName val="Debt"/>
      <sheetName val="Const"/>
      <sheetName val="KAR10"/>
      <sheetName val="Контакты"/>
      <sheetName val="Форма2"/>
      <sheetName val="curve"/>
      <sheetName val="Анализ закл. работ"/>
      <sheetName val="Parameters"/>
      <sheetName val="Gzb_1"/>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Сводная"/>
      <sheetName val="IS"/>
      <sheetName val="Актив(1)"/>
      <sheetName val="Лист2"/>
      <sheetName val="Cash CCI Detail"/>
      <sheetName val="XLR_NoRangeSheet"/>
      <sheetName val="валюта"/>
      <sheetName val="Статьи"/>
      <sheetName val="XREF"/>
      <sheetName val="KEGOC - Global"/>
      <sheetName val="Sarbai MES"/>
      <sheetName val="Б.мчас (П)"/>
      <sheetName val="д.7.001"/>
      <sheetName val="1 вариант  2009 "/>
      <sheetName val="поставка сравн13"/>
      <sheetName val="#ССЫЛКА"/>
      <sheetName val="Форма1"/>
      <sheetName val="Prelim Cost"/>
      <sheetName val="summary"/>
      <sheetName val="ДДСАБ"/>
      <sheetName val="ДДСККБ"/>
      <sheetName val="АФ"/>
      <sheetName val="Конс "/>
      <sheetName val="Sheet1"/>
      <sheetName val="PP&amp;E mvt for 2003"/>
      <sheetName val="TB"/>
      <sheetName val="PR CN"/>
      <sheetName val="Общая информация"/>
      <sheetName val="Унифицированная"/>
      <sheetName val="Intercompany transactions"/>
      <sheetName val="Исх"/>
      <sheetName val="Перечень связанных сторон"/>
      <sheetName val="References"/>
      <sheetName val="8180 (8181,8182)"/>
      <sheetName val="8082"/>
      <sheetName val="8250"/>
      <sheetName val="8140"/>
      <sheetName val="8070"/>
      <sheetName val="8145"/>
      <sheetName val="8200"/>
      <sheetName val="8113"/>
      <sheetName val="8210"/>
      <sheetName val="курсы"/>
      <sheetName val="OS"/>
      <sheetName val="Products"/>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Авансы_уплач,деньги в регионах"/>
      <sheetName val="Авансы_уплач,деньги в регионах,"/>
      <sheetName val="d_pok"/>
      <sheetName val="б"/>
      <sheetName val="PLтв - Б"/>
      <sheetName val="FES"/>
      <sheetName val="Движение финансов"/>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Criterion Range"/>
      <sheetName val="1450"/>
      <sheetName val="Tickmarks"/>
      <sheetName val="Бонды стр.341"/>
      <sheetName val="project proforma"/>
      <sheetName val="Sum Statement"/>
      <sheetName val="capital"/>
      <sheetName val="prod stats"/>
      <sheetName val="prod value"/>
      <sheetName val="tax"/>
      <sheetName val="Master Daten"/>
      <sheetName val="DCF"/>
      <sheetName val="Forecast"/>
      <sheetName val="ввод-вывод ОС авг2004- 2005"/>
      <sheetName val="Технический"/>
      <sheetName val="Откл. по фин. рез"/>
      <sheetName val="Добыча нефти4"/>
      <sheetName val="факс(2005-20гг.)"/>
      <sheetName val="Налоги"/>
      <sheetName val="12НК"/>
      <sheetName val="Cash flows - PBC"/>
      <sheetName val="FA register"/>
      <sheetName val="Kas FA Movement"/>
      <sheetName val="Добычанефти4"/>
      <sheetName val="поставкасравн13"/>
      <sheetName val="Предпр"/>
      <sheetName val="ЦентрЗатр"/>
      <sheetName val="ЕдИзм"/>
      <sheetName val="из сем"/>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Бюдж-тенге"/>
      <sheetName val="b-4"/>
      <sheetName val="Бюджет"/>
      <sheetName val="июль ппд(факт)"/>
      <sheetName val="25.07.08г (2)"/>
      <sheetName val="Проект2002"/>
      <sheetName val="Historical cost"/>
      <sheetName val="пассоб"/>
      <sheetName val="Inventory"/>
      <sheetName val="Storage"/>
      <sheetName val="NTA adjustment calc"/>
      <sheetName val="13А ГЭП-анализ"/>
      <sheetName val="Нормативы"/>
      <sheetName val="п 15"/>
      <sheetName val="ОборБалФормОтч"/>
      <sheetName val="Hidden"/>
      <sheetName val="сводУМЗ"/>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П на 01.09.2014"/>
      <sheetName val="ИП на 11.09.2014"/>
      <sheetName val="Лист2"/>
    </sheetNames>
    <sheetDataSet>
      <sheetData sheetId="0"/>
      <sheetData sheetId="1">
        <row r="20">
          <cell r="AJ20" t="str">
            <v>Экономика</v>
          </cell>
          <cell r="AK20" t="str">
            <v>Существенный эффект</v>
          </cell>
        </row>
        <row r="21">
          <cell r="AJ21" t="str">
            <v>Риск</v>
          </cell>
          <cell r="AK21" t="str">
            <v>Не существенный эффект</v>
          </cell>
        </row>
        <row r="22">
          <cell r="AJ22" t="str">
            <v>Прочие</v>
          </cell>
          <cell r="AK22" t="str">
            <v>Экстремальный</v>
          </cell>
        </row>
        <row r="23">
          <cell r="AK23" t="str">
            <v xml:space="preserve">Высокий </v>
          </cell>
        </row>
        <row r="24">
          <cell r="AK24" t="str">
            <v>Средний</v>
          </cell>
        </row>
        <row r="25">
          <cell r="AK25" t="str">
            <v>Особо важные</v>
          </cell>
        </row>
      </sheetData>
      <sheetData sheetId="2"/>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Ф 2017"/>
      <sheetName val="ИП 2017"/>
      <sheetName val="01.01"/>
      <sheetName val="01.02"/>
      <sheetName val="База"/>
    </sheetNames>
    <sheetDataSet>
      <sheetData sheetId="0">
        <row r="3">
          <cell r="EP3" t="str">
            <v>ГШО основное</v>
          </cell>
        </row>
        <row r="4">
          <cell r="EP4" t="str">
            <v>ГШО вспомогательное</v>
          </cell>
        </row>
        <row r="5">
          <cell r="EP5" t="str">
            <v>Стационарное основное</v>
          </cell>
        </row>
        <row r="6">
          <cell r="EP6" t="str">
            <v>Стационарное вспомогательное</v>
          </cell>
        </row>
        <row r="7">
          <cell r="EP7" t="str">
            <v>Проектные работы</v>
          </cell>
        </row>
        <row r="8">
          <cell r="F8" t="str">
            <v>Караганда</v>
          </cell>
          <cell r="EG8" t="str">
            <v>USD</v>
          </cell>
          <cell r="EP8" t="str">
            <v>Промышленная безопасность</v>
          </cell>
        </row>
        <row r="9">
          <cell r="F9" t="str">
            <v>Балхаш</v>
          </cell>
          <cell r="EG9" t="str">
            <v>EUR</v>
          </cell>
          <cell r="EP9" t="str">
            <v>Транспорт</v>
          </cell>
        </row>
        <row r="10">
          <cell r="F10" t="str">
            <v>Жезказган</v>
          </cell>
          <cell r="EG10" t="str">
            <v>RUB</v>
          </cell>
          <cell r="EK10" t="str">
            <v>да</v>
          </cell>
          <cell r="EP10" t="str">
            <v>Улучшение условий труда</v>
          </cell>
        </row>
        <row r="11">
          <cell r="EG11" t="str">
            <v>KZT</v>
          </cell>
          <cell r="EK11" t="str">
            <v>нет</v>
          </cell>
          <cell r="EP11" t="str">
            <v>Экологические мероприятия</v>
          </cell>
        </row>
      </sheetData>
      <sheetData sheetId="1"/>
      <sheetData sheetId="2"/>
      <sheetData sheetId="3"/>
      <sheetData sheetId="4"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2.17"/>
      <sheetName val="01.03.17"/>
      <sheetName val="01.04.17"/>
      <sheetName val="19.04.17"/>
      <sheetName val="01.05.17"/>
    </sheetNames>
    <sheetDataSet>
      <sheetData sheetId="0">
        <row r="3">
          <cell r="EP3" t="str">
            <v>ГШО основное</v>
          </cell>
        </row>
        <row r="4">
          <cell r="EP4" t="str">
            <v>ГШО вспомогательное</v>
          </cell>
        </row>
        <row r="5">
          <cell r="E5" t="str">
            <v>Горное производство</v>
          </cell>
          <cell r="EP5" t="str">
            <v>Стационарное основное</v>
          </cell>
        </row>
        <row r="6">
          <cell r="E6" t="str">
            <v>Обогащение</v>
          </cell>
          <cell r="EP6" t="str">
            <v>Стационарное вспомогательное</v>
          </cell>
        </row>
        <row r="7">
          <cell r="E7" t="str">
            <v>Металлургия</v>
          </cell>
          <cell r="EP7" t="str">
            <v>Проектные работы</v>
          </cell>
        </row>
        <row r="8">
          <cell r="E8" t="str">
            <v>Энергетика</v>
          </cell>
          <cell r="F8" t="str">
            <v>Караганда</v>
          </cell>
          <cell r="G8" t="str">
            <v xml:space="preserve">Утвержден с обязательствами </v>
          </cell>
          <cell r="EG8" t="str">
            <v>USD</v>
          </cell>
          <cell r="EP8" t="str">
            <v>Промышленная безопасность</v>
          </cell>
        </row>
        <row r="9">
          <cell r="B9" t="str">
            <v>Особо важные</v>
          </cell>
          <cell r="E9" t="str">
            <v>Информационные технологии</v>
          </cell>
          <cell r="F9" t="str">
            <v>Балхаш</v>
          </cell>
          <cell r="G9" t="str">
            <v>Утвержден без обязательств</v>
          </cell>
          <cell r="EG9" t="str">
            <v>EUR</v>
          </cell>
          <cell r="EP9" t="str">
            <v>Транспорт</v>
          </cell>
        </row>
        <row r="10">
          <cell r="B10" t="str">
            <v>Важные</v>
          </cell>
          <cell r="E10" t="str">
            <v>Вспомогательные</v>
          </cell>
          <cell r="F10" t="str">
            <v>Жезказган</v>
          </cell>
          <cell r="G10" t="str">
            <v>Не утвержден без обязательств</v>
          </cell>
          <cell r="EG10" t="str">
            <v>RUB</v>
          </cell>
          <cell r="EK10" t="str">
            <v>да</v>
          </cell>
          <cell r="EP10" t="str">
            <v>Улучшение условий труда</v>
          </cell>
        </row>
        <row r="11">
          <cell r="B11" t="str">
            <v>Менее важные</v>
          </cell>
          <cell r="E11" t="str">
            <v>Прочие</v>
          </cell>
          <cell r="G11" t="str">
            <v>Не утвержден с обязательств</v>
          </cell>
          <cell r="EG11" t="str">
            <v>KZT</v>
          </cell>
          <cell r="EK11" t="str">
            <v>нет</v>
          </cell>
          <cell r="EP11" t="str">
            <v>Экологические мероприятия</v>
          </cell>
        </row>
      </sheetData>
      <sheetData sheetId="1"/>
      <sheetData sheetId="2"/>
      <sheetData sheetId="3"/>
      <sheetData sheetId="4"/>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по инвестициям"/>
      <sheetName val="Свод ГПК"/>
      <sheetName val="Лист2"/>
      <sheetName val="Свод в разрезе предприятий"/>
      <sheetName val="Энергооборуд"/>
      <sheetName val="Капстроит"/>
      <sheetName val="ГШО"/>
      <sheetName val="Свод ГШО"/>
      <sheetName val="ПГ Нурказган"/>
      <sheetName val="Жиландинское"/>
      <sheetName val="Жомарт"/>
      <sheetName val="Перенос"/>
      <sheetName val="Свод ЖР"/>
    </sheetNames>
    <sheetDataSet>
      <sheetData sheetId="0">
        <row r="1">
          <cell r="B1" t="str">
            <v>поддержание</v>
          </cell>
        </row>
        <row r="2">
          <cell r="B2" t="str">
            <v>расширение</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е вычеты"/>
      <sheetName val=" приход ОС"/>
      <sheetName val="671 ТМЗ"/>
      <sheetName val="671 услуги"/>
      <sheetName val="Ремонт по СФ"/>
      <sheetName val="сч 633"/>
      <sheetName val="Сомн.треб общие"/>
      <sheetName val="сч. 331 прил "/>
      <sheetName val="сомнительные обяз"/>
      <sheetName val="СФ с нарушениями прил"/>
      <sheetName val="списанные обяз-ва"/>
      <sheetName val="декл и пров. прил7"/>
      <sheetName val="Разр НДС  в зачёт прил 6"/>
      <sheetName val="гл.кн и проверка сч 633"/>
      <sheetName val="декл"/>
      <sheetName val="Дон. НДС по спис. ОС"/>
      <sheetName val="сч. 687"/>
      <sheetName val="СФ с нарушениями прил 5"/>
      <sheetName val="НДС по ТМЗ не прдпр. прил. 3"/>
      <sheetName val="искжен период"/>
      <sheetName val="договора купли-продажи"/>
      <sheetName val="гл. кн и ж-о прил 2"/>
      <sheetName val="НДС по спис. ОС"/>
      <sheetName val="коррект гл.кн."/>
      <sheetName val="Sens"/>
      <sheetName val="Loans"/>
      <sheetName val="Сомн_треб общ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put"/>
      <sheetName val="Curves"/>
      <sheetName val="GoSeven"/>
      <sheetName val="GoEight"/>
      <sheetName val="GrThree"/>
      <sheetName val="GrFour"/>
      <sheetName val="HOne"/>
      <sheetName val="HTwo"/>
      <sheetName val="JOne"/>
      <sheetName val="JTwo"/>
      <sheetName val="KOne"/>
      <sheetName val="MOne"/>
      <sheetName val="MTwo"/>
      <sheetName val="StartShut"/>
      <sheetName val="Calc"/>
      <sheetName val="Inc. HR"/>
      <sheetName val="P&amp;L CCI Detail"/>
      <sheetName val="Cash CCI Detail"/>
      <sheetName val="USS99"/>
      <sheetName val="cscve"/>
      <sheetName val="Customer Lists"/>
      <sheetName val="DEC FEC 02 BD"/>
      <sheetName val="FLC.COMPL"/>
      <sheetName val="PPA Tariff"/>
      <sheetName val="PLAN MANUT"/>
      <sheetName val="Reforma Secundária"/>
      <sheetName val="Lists"/>
      <sheetName val="CP"/>
      <sheetName val="DE PARA"/>
      <sheetName val="Campiche"/>
      <sheetName val="Subsistemas Andres"/>
      <sheetName val="Ref. Materiales"/>
      <sheetName val="Subsistemas DPP"/>
      <sheetName val="Причины"/>
      <sheetName val="RT RI"/>
      <sheetName val="Dashboard"/>
      <sheetName val="Datos"/>
      <sheetName val="Option 0"/>
      <sheetName val="Расчет_Ин"/>
      <sheetName val="Prelim Cost"/>
      <sheetName val="Loans"/>
      <sheetName val="Busdev"/>
      <sheetName val="CA"/>
      <sheetName val="Consol"/>
      <sheetName val="Sch17  Guarantees"/>
      <sheetName val="Assump"/>
      <sheetName val="Unconsol"/>
      <sheetName val="3П ДДС"/>
      <sheetName val="Сценарий"/>
      <sheetName val="Год"/>
      <sheetName val="Версия"/>
      <sheetName val="Параметры"/>
      <sheetName val="Вспом"/>
      <sheetName val="Справочник причин"/>
      <sheetName val="ИТОГО Динамика"/>
      <sheetName val="X-rates"/>
      <sheetName val="Справочник причин (2)"/>
      <sheetName val="Лист2"/>
      <sheetName val="Compra - MWh"/>
      <sheetName val="Mapping"/>
      <sheetName val="øYñf"/>
      <sheetName val=""/>
      <sheetName val="a"/>
      <sheetName val="Index (2)"/>
      <sheetName val="Gen-2"/>
      <sheetName val="IC_A"/>
    </sheetNames>
    <sheetDataSet>
      <sheetData sheetId="0" refreshError="1"/>
      <sheetData sheetId="1" refreshError="1"/>
      <sheetData sheetId="2" refreshError="1"/>
      <sheetData sheetId="3" refreshError="1">
        <row r="86">
          <cell r="B86">
            <v>14.2936554173952</v>
          </cell>
        </row>
        <row r="90">
          <cell r="D90">
            <v>13.297261859999997</v>
          </cell>
          <cell r="E90">
            <v>19.379258234999998</v>
          </cell>
        </row>
        <row r="91">
          <cell r="D91">
            <v>13.709517884999995</v>
          </cell>
          <cell r="E91">
            <v>18.845088383863636</v>
          </cell>
        </row>
        <row r="92">
          <cell r="D92">
            <v>14.121773909999996</v>
          </cell>
          <cell r="E92">
            <v>18.434301509999997</v>
          </cell>
        </row>
        <row r="93">
          <cell r="D93">
            <v>14.534029934999998</v>
          </cell>
          <cell r="E93">
            <v>18.118424618653844</v>
          </cell>
        </row>
        <row r="94">
          <cell r="D94">
            <v>14.946285959999994</v>
          </cell>
          <cell r="E94">
            <v>17.877119856428571</v>
          </cell>
        </row>
        <row r="95">
          <cell r="D95">
            <v>15.358541984999997</v>
          </cell>
          <cell r="E95">
            <v>17.695472797499995</v>
          </cell>
        </row>
        <row r="96">
          <cell r="D96">
            <v>15.770798009999998</v>
          </cell>
          <cell r="E96">
            <v>17.562297622499997</v>
          </cell>
        </row>
        <row r="97">
          <cell r="D97">
            <v>16.183054034999998</v>
          </cell>
          <cell r="E97">
            <v>17.469040469558824</v>
          </cell>
        </row>
        <row r="98">
          <cell r="D98">
            <v>16.595310059999996</v>
          </cell>
          <cell r="E98">
            <v>17.409048334999998</v>
          </cell>
        </row>
        <row r="99">
          <cell r="D99">
            <v>17.007566085000001</v>
          </cell>
          <cell r="E99">
            <v>17.377068847499999</v>
          </cell>
        </row>
        <row r="100">
          <cell r="B100">
            <v>14.917384895999996</v>
          </cell>
          <cell r="C100">
            <v>17.567727888</v>
          </cell>
          <cell r="D100">
            <v>17.419822109999998</v>
          </cell>
          <cell r="E100">
            <v>17.368900109999998</v>
          </cell>
        </row>
        <row r="101">
          <cell r="B101">
            <v>15.081375519299998</v>
          </cell>
          <cell r="C101">
            <v>17.445425617507141</v>
          </cell>
          <cell r="D101">
            <v>17.832078134999996</v>
          </cell>
          <cell r="E101">
            <v>17.381140586785712</v>
          </cell>
        </row>
        <row r="102">
          <cell r="B102">
            <v>15.245366142599998</v>
          </cell>
          <cell r="C102">
            <v>17.341695854481816</v>
          </cell>
          <cell r="D102">
            <v>18.244334159999998</v>
          </cell>
          <cell r="E102">
            <v>17.411007203181818</v>
          </cell>
        </row>
        <row r="103">
          <cell r="B103">
            <v>15.409356765899998</v>
          </cell>
          <cell r="C103">
            <v>17.254116097949996</v>
          </cell>
          <cell r="D103">
            <v>18.656590184999999</v>
          </cell>
          <cell r="E103">
            <v>17.456200897499997</v>
          </cell>
        </row>
        <row r="104">
          <cell r="B104">
            <v>15.573347389199997</v>
          </cell>
          <cell r="C104">
            <v>17.180667597099998</v>
          </cell>
          <cell r="D104">
            <v>19.068846209999997</v>
          </cell>
          <cell r="E104">
            <v>17.514805785</v>
          </cell>
        </row>
        <row r="105">
          <cell r="B105">
            <v>15.737338012499995</v>
          </cell>
          <cell r="C105">
            <v>17.119654601249998</v>
          </cell>
          <cell r="D105">
            <v>19.481102234999998</v>
          </cell>
          <cell r="E105">
            <v>17.585212522500001</v>
          </cell>
        </row>
        <row r="106">
          <cell r="B106">
            <v>15.901328635799997</v>
          </cell>
          <cell r="C106">
            <v>17.069642244438459</v>
          </cell>
        </row>
        <row r="107">
          <cell r="B107">
            <v>16.065319259099997</v>
          </cell>
          <cell r="C107">
            <v>17.02940823343889</v>
          </cell>
        </row>
        <row r="108">
          <cell r="B108">
            <v>16.229309882399999</v>
          </cell>
          <cell r="C108">
            <v>16.997904888342855</v>
          </cell>
        </row>
        <row r="109">
          <cell r="B109">
            <v>16.393300505699997</v>
          </cell>
          <cell r="C109">
            <v>16.974229036815515</v>
          </cell>
        </row>
        <row r="110">
          <cell r="B110">
            <v>16.557291128999996</v>
          </cell>
          <cell r="C110">
            <v>16.9575979295</v>
          </cell>
        </row>
        <row r="111">
          <cell r="B111">
            <v>16.721281752299998</v>
          </cell>
          <cell r="C111">
            <v>16.947329816956451</v>
          </cell>
        </row>
        <row r="112">
          <cell r="B112">
            <v>16.885272375599996</v>
          </cell>
          <cell r="C112">
            <v>16.942828168424999</v>
          </cell>
        </row>
        <row r="113">
          <cell r="B113">
            <v>17.049262998899998</v>
          </cell>
          <cell r="C113">
            <v>16.943568759904544</v>
          </cell>
        </row>
        <row r="114">
          <cell r="B114">
            <v>17.213253622199996</v>
          </cell>
          <cell r="C114">
            <v>16.949089040805884</v>
          </cell>
        </row>
        <row r="115">
          <cell r="B115">
            <v>17.377244245499998</v>
          </cell>
          <cell r="C115">
            <v>16.958979323464284</v>
          </cell>
        </row>
        <row r="116">
          <cell r="B116">
            <v>17.541234868799997</v>
          </cell>
          <cell r="C116">
            <v>16.972875441066666</v>
          </cell>
        </row>
        <row r="117">
          <cell r="B117">
            <v>17.705225492099999</v>
          </cell>
          <cell r="C117">
            <v>16.990452596185136</v>
          </cell>
        </row>
        <row r="118">
          <cell r="B118">
            <v>17.869216115399997</v>
          </cell>
          <cell r="C118">
            <v>17.011420180594737</v>
          </cell>
        </row>
        <row r="119">
          <cell r="B119">
            <v>18.033206738699992</v>
          </cell>
          <cell r="C119">
            <v>17.035517392042305</v>
          </cell>
        </row>
        <row r="120">
          <cell r="B120">
            <v>18.197197361999997</v>
          </cell>
          <cell r="C120">
            <v>17.062509508499996</v>
          </cell>
        </row>
        <row r="121">
          <cell r="B121">
            <v>18.361187985299996</v>
          </cell>
          <cell r="C121">
            <v>17.092184707649999</v>
          </cell>
        </row>
        <row r="122">
          <cell r="B122">
            <v>18.525178608599997</v>
          </cell>
          <cell r="C122">
            <v>17.12435134072857</v>
          </cell>
        </row>
        <row r="123">
          <cell r="B123">
            <v>18.689169231899996</v>
          </cell>
          <cell r="C123">
            <v>17.158835586763953</v>
          </cell>
        </row>
        <row r="124">
          <cell r="B124">
            <v>18.853159855199998</v>
          </cell>
          <cell r="C124">
            <v>17.195479426690909</v>
          </cell>
        </row>
        <row r="125">
          <cell r="B125">
            <v>19.017150478499996</v>
          </cell>
          <cell r="C125">
            <v>17.234138887583335</v>
          </cell>
        </row>
      </sheetData>
      <sheetData sheetId="4" refreshError="1">
        <row r="86">
          <cell r="B86">
            <v>12.852652706944001</v>
          </cell>
        </row>
        <row r="115">
          <cell r="B115">
            <v>12.15130352994</v>
          </cell>
          <cell r="C115">
            <v>14.854220254684288</v>
          </cell>
        </row>
        <row r="116">
          <cell r="B116">
            <v>12.219952805423997</v>
          </cell>
          <cell r="C116">
            <v>14.780092696711998</v>
          </cell>
        </row>
        <row r="117">
          <cell r="B117">
            <v>12.288602080907999</v>
          </cell>
          <cell r="C117">
            <v>14.711827419589133</v>
          </cell>
        </row>
        <row r="118">
          <cell r="B118">
            <v>12.357251356392</v>
          </cell>
          <cell r="C118">
            <v>14.648961611669682</v>
          </cell>
        </row>
        <row r="119">
          <cell r="B119">
            <v>12.425900631875999</v>
          </cell>
          <cell r="C119">
            <v>14.591079929168767</v>
          </cell>
        </row>
        <row r="120">
          <cell r="B120">
            <v>12.49454990736</v>
          </cell>
          <cell r="C120">
            <v>14.537808562679999</v>
          </cell>
        </row>
        <row r="121">
          <cell r="B121">
            <v>12.563199182843999</v>
          </cell>
          <cell r="C121">
            <v>14.488810172007364</v>
          </cell>
        </row>
        <row r="122">
          <cell r="B122">
            <v>12.631848458327999</v>
          </cell>
          <cell r="C122">
            <v>14.443779544592571</v>
          </cell>
        </row>
        <row r="123">
          <cell r="B123">
            <v>12.700497733811998</v>
          </cell>
          <cell r="C123">
            <v>14.402439859743209</v>
          </cell>
        </row>
        <row r="124">
          <cell r="B124">
            <v>12.769147009295999</v>
          </cell>
          <cell r="C124">
            <v>14.364539462284364</v>
          </cell>
        </row>
        <row r="125">
          <cell r="B125">
            <v>12.837796284779998</v>
          </cell>
          <cell r="C125">
            <v>14.329849066389999</v>
          </cell>
        </row>
        <row r="126">
          <cell r="B126">
            <v>12.906445560263998</v>
          </cell>
          <cell r="C126">
            <v>14.298159324132</v>
          </cell>
        </row>
        <row r="127">
          <cell r="B127">
            <v>12.975094835747999</v>
          </cell>
          <cell r="C127">
            <v>14.26927870442719</v>
          </cell>
        </row>
        <row r="128">
          <cell r="B128">
            <v>13.043744111232</v>
          </cell>
          <cell r="C128">
            <v>14.243031637115998</v>
          </cell>
        </row>
        <row r="129">
          <cell r="B129">
            <v>13.112393386715999</v>
          </cell>
          <cell r="C129">
            <v>14.219256884296774</v>
          </cell>
        </row>
        <row r="130">
          <cell r="B130">
            <v>13.181042662199999</v>
          </cell>
          <cell r="C130">
            <v>14.197806107099998</v>
          </cell>
        </row>
        <row r="131">
          <cell r="B131">
            <v>13.249691937683998</v>
          </cell>
          <cell r="C131">
            <v>14.178542601077293</v>
          </cell>
        </row>
        <row r="132">
          <cell r="B132">
            <v>13.318341213167999</v>
          </cell>
          <cell r="C132">
            <v>14.161340177507075</v>
          </cell>
        </row>
        <row r="133">
          <cell r="B133">
            <v>13.386990488652</v>
          </cell>
          <cell r="C133">
            <v>14.146082171344865</v>
          </cell>
        </row>
        <row r="134">
          <cell r="B134">
            <v>13.455639764136</v>
          </cell>
          <cell r="C134">
            <v>14.132660559401332</v>
          </cell>
        </row>
        <row r="135">
          <cell r="B135">
            <v>13.524289039619998</v>
          </cell>
          <cell r="C135">
            <v>14.120975174719089</v>
          </cell>
        </row>
        <row r="136">
          <cell r="B136">
            <v>13.592938315104</v>
          </cell>
          <cell r="C136">
            <v>14.110933005123426</v>
          </cell>
        </row>
        <row r="137">
          <cell r="B137">
            <v>13.661587590587999</v>
          </cell>
          <cell r="C137">
            <v>14.102447565609786</v>
          </cell>
        </row>
        <row r="138">
          <cell r="B138">
            <v>13.730236866072</v>
          </cell>
          <cell r="C138">
            <v>14.095438335656688</v>
          </cell>
        </row>
        <row r="139">
          <cell r="B139">
            <v>13.798886141555997</v>
          </cell>
          <cell r="C139">
            <v>14.089830253761049</v>
          </cell>
        </row>
        <row r="140">
          <cell r="B140">
            <v>13.867535417039999</v>
          </cell>
          <cell r="C140">
            <v>14.08555326252</v>
          </cell>
        </row>
        <row r="141">
          <cell r="B141">
            <v>13.936184692524</v>
          </cell>
          <cell r="C141">
            <v>14.08254189845872</v>
          </cell>
        </row>
        <row r="142">
          <cell r="B142">
            <v>14.004833968007999</v>
          </cell>
          <cell r="C142">
            <v>14.080734921552386</v>
          </cell>
        </row>
        <row r="143">
          <cell r="B143">
            <v>14.073483243491999</v>
          </cell>
          <cell r="C143">
            <v>14.080074980031711</v>
          </cell>
        </row>
        <row r="144">
          <cell r="B144">
            <v>14.142132518975998</v>
          </cell>
          <cell r="C144">
            <v>14.080508306612996</v>
          </cell>
        </row>
        <row r="145">
          <cell r="B145">
            <v>14.210781794460001</v>
          </cell>
          <cell r="C145">
            <v>14.081984442768459</v>
          </cell>
        </row>
        <row r="146">
          <cell r="B146">
            <v>14.279431069943998</v>
          </cell>
          <cell r="C146">
            <v>14.084455988062906</v>
          </cell>
        </row>
        <row r="147">
          <cell r="B147">
            <v>14.348080345428</v>
          </cell>
          <cell r="C147">
            <v>14.087878371937878</v>
          </cell>
        </row>
        <row r="148">
          <cell r="B148">
            <v>14.416729620911998</v>
          </cell>
          <cell r="C148">
            <v>14.092209645632469</v>
          </cell>
        </row>
        <row r="149">
          <cell r="B149">
            <v>14.485378896396</v>
          </cell>
          <cell r="C149">
            <v>14.097410292197997</v>
          </cell>
        </row>
        <row r="150">
          <cell r="B150">
            <v>14.554028171879997</v>
          </cell>
          <cell r="C150">
            <v>14.10344305279714</v>
          </cell>
        </row>
        <row r="151">
          <cell r="B151">
            <v>14.622677447364</v>
          </cell>
          <cell r="C151">
            <v>14.110272767682</v>
          </cell>
        </row>
        <row r="152">
          <cell r="B152">
            <v>14.691326722848</v>
          </cell>
          <cell r="C152">
            <v>14.117866230423996</v>
          </cell>
        </row>
        <row r="153">
          <cell r="B153">
            <v>14.759975998331999</v>
          </cell>
          <cell r="C153">
            <v>14.126192054124902</v>
          </cell>
        </row>
        <row r="154">
          <cell r="B154">
            <v>14.828625273815996</v>
          </cell>
          <cell r="C154">
            <v>14.135220548475564</v>
          </cell>
        </row>
        <row r="155">
          <cell r="B155">
            <v>14.897274549299999</v>
          </cell>
          <cell r="C155">
            <v>14.144923606649996</v>
          </cell>
        </row>
        <row r="156">
          <cell r="B156">
            <v>14.965923824783999</v>
          </cell>
          <cell r="C156">
            <v>14.155274601128838</v>
          </cell>
        </row>
        <row r="157">
          <cell r="B157">
            <v>15.034573100267998</v>
          </cell>
          <cell r="C157">
            <v>14.16624828764049</v>
          </cell>
        </row>
        <row r="158">
          <cell r="B158">
            <v>15.103222375751999</v>
          </cell>
          <cell r="C158">
            <v>14.177820716491382</v>
          </cell>
        </row>
        <row r="159">
          <cell r="B159">
            <v>15.171871651235998</v>
          </cell>
          <cell r="C159">
            <v>14.189969150630656</v>
          </cell>
        </row>
        <row r="160">
          <cell r="B160">
            <v>15.240520926719999</v>
          </cell>
          <cell r="C160">
            <v>14.202671989859997</v>
          </cell>
        </row>
      </sheetData>
      <sheetData sheetId="5" refreshError="1">
        <row r="8">
          <cell r="A8">
            <v>5</v>
          </cell>
        </row>
        <row r="90">
          <cell r="B90">
            <v>11.682603967871998</v>
          </cell>
          <cell r="C90">
            <v>25.950679633535998</v>
          </cell>
          <cell r="D90">
            <v>13.238451600000001</v>
          </cell>
          <cell r="E90">
            <v>18.599631599999999</v>
          </cell>
        </row>
        <row r="91">
          <cell r="B91">
            <v>11.7660115675392</v>
          </cell>
          <cell r="C91">
            <v>24.657373100278686</v>
          </cell>
          <cell r="D91">
            <v>13.305718800000001</v>
          </cell>
          <cell r="E91">
            <v>18.115309199999999</v>
          </cell>
        </row>
        <row r="92">
          <cell r="B92">
            <v>11.849419167206399</v>
          </cell>
          <cell r="C92">
            <v>23.586568289203196</v>
          </cell>
          <cell r="D92">
            <v>13.372986000000001</v>
          </cell>
          <cell r="E92">
            <v>17.717312800000002</v>
          </cell>
        </row>
        <row r="93">
          <cell r="B93">
            <v>11.932826766873598</v>
          </cell>
          <cell r="C93">
            <v>22.686918649036798</v>
          </cell>
          <cell r="D93">
            <v>13.440253200000001</v>
          </cell>
          <cell r="E93">
            <v>17.385721015384615</v>
          </cell>
        </row>
        <row r="94">
          <cell r="B94">
            <v>12.016234366540798</v>
          </cell>
          <cell r="C94">
            <v>21.921748071727542</v>
          </cell>
          <cell r="D94">
            <v>13.507520400000001</v>
          </cell>
          <cell r="E94">
            <v>17.106304285714284</v>
          </cell>
        </row>
        <row r="95">
          <cell r="B95">
            <v>12.099641966208001</v>
          </cell>
          <cell r="C95">
            <v>21.264160744703997</v>
          </cell>
          <cell r="D95">
            <v>13.574787600000001</v>
          </cell>
          <cell r="E95">
            <v>16.8686276</v>
          </cell>
        </row>
        <row r="96">
          <cell r="B96">
            <v>12.183049565875198</v>
          </cell>
          <cell r="C96">
            <v>20.693984808537596</v>
          </cell>
          <cell r="D96">
            <v>13.6420548</v>
          </cell>
          <cell r="E96">
            <v>16.664864699999999</v>
          </cell>
        </row>
        <row r="97">
          <cell r="B97">
            <v>12.266457165542398</v>
          </cell>
          <cell r="C97">
            <v>20.195794723665319</v>
          </cell>
          <cell r="D97">
            <v>13.709322</v>
          </cell>
          <cell r="E97">
            <v>16.489030799999998</v>
          </cell>
        </row>
        <row r="98">
          <cell r="B98">
            <v>12.349864765209599</v>
          </cell>
          <cell r="C98">
            <v>19.757592848204794</v>
          </cell>
          <cell r="D98">
            <v>13.7765892</v>
          </cell>
          <cell r="E98">
            <v>16.336471066666668</v>
          </cell>
        </row>
        <row r="99">
          <cell r="B99">
            <v>12.433272364876798</v>
          </cell>
          <cell r="C99">
            <v>19.369907359617343</v>
          </cell>
          <cell r="D99">
            <v>13.8438564</v>
          </cell>
          <cell r="E99">
            <v>16.203510631578951</v>
          </cell>
        </row>
        <row r="100">
          <cell r="B100">
            <v>14.355798864</v>
          </cell>
          <cell r="C100">
            <v>16.789061388</v>
          </cell>
          <cell r="D100">
            <v>13.9111236</v>
          </cell>
          <cell r="E100">
            <v>16.087209600000001</v>
          </cell>
        </row>
        <row r="101">
          <cell r="B101">
            <v>14.4086274816</v>
          </cell>
          <cell r="C101">
            <v>16.674449568228571</v>
          </cell>
          <cell r="D101">
            <v>13.9783908</v>
          </cell>
          <cell r="E101">
            <v>15.985188057142855</v>
          </cell>
        </row>
        <row r="102">
          <cell r="B102">
            <v>14.461456099200001</v>
          </cell>
          <cell r="C102">
            <v>16.572658305600001</v>
          </cell>
          <cell r="D102">
            <v>14.045658</v>
          </cell>
          <cell r="E102">
            <v>15.8954988</v>
          </cell>
        </row>
        <row r="103">
          <cell r="B103">
            <v>14.514284716800002</v>
          </cell>
          <cell r="C103">
            <v>16.482015353530436</v>
          </cell>
          <cell r="D103">
            <v>14.112925199999999</v>
          </cell>
          <cell r="E103">
            <v>15.816533269565216</v>
          </cell>
        </row>
        <row r="104">
          <cell r="B104">
            <v>14.5671133344</v>
          </cell>
          <cell r="C104">
            <v>16.401127173199999</v>
          </cell>
          <cell r="D104">
            <v>14.180192399999999</v>
          </cell>
          <cell r="E104">
            <v>15.746951000000001</v>
          </cell>
        </row>
        <row r="105">
          <cell r="B105">
            <v>14.619941952</v>
          </cell>
          <cell r="C105">
            <v>16.328823192000002</v>
          </cell>
          <cell r="D105">
            <v>14.247459600000001</v>
          </cell>
          <cell r="E105">
            <v>15.685626000000003</v>
          </cell>
        </row>
        <row r="106">
          <cell r="B106">
            <v>14.672770569600001</v>
          </cell>
          <cell r="C106">
            <v>16.264112925415386</v>
          </cell>
          <cell r="D106">
            <v>14.314726800000001</v>
          </cell>
          <cell r="E106">
            <v>15.63160550769231</v>
          </cell>
        </row>
        <row r="107">
          <cell r="B107">
            <v>14.725599187200002</v>
          </cell>
          <cell r="C107">
            <v>16.206152627377779</v>
          </cell>
          <cell r="D107">
            <v>14.381994000000001</v>
          </cell>
          <cell r="E107">
            <v>15.584077911111114</v>
          </cell>
        </row>
        <row r="108">
          <cell r="B108">
            <v>14.7784278048</v>
          </cell>
          <cell r="C108">
            <v>16.15421908697143</v>
          </cell>
          <cell r="D108">
            <v>14.4492612</v>
          </cell>
          <cell r="E108">
            <v>15.542347542857142</v>
          </cell>
        </row>
        <row r="109">
          <cell r="B109">
            <v>14.831256422400001</v>
          </cell>
          <cell r="C109">
            <v>16.107688846510346</v>
          </cell>
          <cell r="D109">
            <v>14.5165284</v>
          </cell>
          <cell r="E109">
            <v>15.505814689655173</v>
          </cell>
        </row>
        <row r="110">
          <cell r="B110">
            <v>14.88408504</v>
          </cell>
          <cell r="C110">
            <v>16.066021576000001</v>
          </cell>
          <cell r="D110">
            <v>14.5837956</v>
          </cell>
          <cell r="E110">
            <v>15.473959600000001</v>
          </cell>
        </row>
        <row r="111">
          <cell r="B111">
            <v>14.936913657600003</v>
          </cell>
          <cell r="C111">
            <v>16.028746665445162</v>
          </cell>
        </row>
        <row r="112">
          <cell r="B112">
            <v>14.989742275200001</v>
          </cell>
          <cell r="C112">
            <v>15.995452331100001</v>
          </cell>
        </row>
        <row r="113">
          <cell r="B113">
            <v>15.042570892800001</v>
          </cell>
          <cell r="C113">
            <v>15.965776702400001</v>
          </cell>
        </row>
        <row r="114">
          <cell r="B114">
            <v>15.0953995104</v>
          </cell>
          <cell r="C114">
            <v>15.939400481788239</v>
          </cell>
        </row>
        <row r="115">
          <cell r="B115">
            <v>15.148228128000003</v>
          </cell>
          <cell r="C115">
            <v>15.916040862857146</v>
          </cell>
        </row>
        <row r="116">
          <cell r="B116">
            <v>15.201056745600001</v>
          </cell>
          <cell r="C116">
            <v>15.895446462133338</v>
          </cell>
        </row>
        <row r="117">
          <cell r="B117">
            <v>15.2538853632</v>
          </cell>
          <cell r="C117">
            <v>15.877393072735135</v>
          </cell>
        </row>
        <row r="118">
          <cell r="B118">
            <v>15.306713980800001</v>
          </cell>
          <cell r="C118">
            <v>15.861680088505265</v>
          </cell>
        </row>
        <row r="119">
          <cell r="B119">
            <v>15.359542598400003</v>
          </cell>
          <cell r="C119">
            <v>15.848127478276924</v>
          </cell>
        </row>
        <row r="120">
          <cell r="B120">
            <v>15.412371216</v>
          </cell>
          <cell r="C120">
            <v>15.836573214000003</v>
          </cell>
        </row>
        <row r="121">
          <cell r="B121">
            <v>15.4651998336</v>
          </cell>
          <cell r="C121">
            <v>15.826871075239024</v>
          </cell>
        </row>
        <row r="122">
          <cell r="B122">
            <v>15.518028451200001</v>
          </cell>
          <cell r="C122">
            <v>15.818888767314288</v>
          </cell>
        </row>
        <row r="123">
          <cell r="B123">
            <v>15.570857068800002</v>
          </cell>
          <cell r="C123">
            <v>15.812506302027909</v>
          </cell>
        </row>
        <row r="124">
          <cell r="B124">
            <v>15.623685686400002</v>
          </cell>
          <cell r="C124">
            <v>15.807614599200001</v>
          </cell>
        </row>
        <row r="125">
          <cell r="B125">
            <v>15.676514304000001</v>
          </cell>
          <cell r="C125">
            <v>15.804114274666668</v>
          </cell>
        </row>
        <row r="126">
          <cell r="B126">
            <v>15.729342921600001</v>
          </cell>
          <cell r="C126">
            <v>15.801914586365216</v>
          </cell>
        </row>
        <row r="127">
          <cell r="B127">
            <v>15.782171539200004</v>
          </cell>
          <cell r="C127">
            <v>15.800932514961701</v>
          </cell>
        </row>
        <row r="128">
          <cell r="B128">
            <v>15.835000156800001</v>
          </cell>
          <cell r="C128">
            <v>15.801091959400004</v>
          </cell>
        </row>
        <row r="129">
          <cell r="B129">
            <v>15.887828774399999</v>
          </cell>
          <cell r="C129">
            <v>15.802323030955106</v>
          </cell>
        </row>
        <row r="130">
          <cell r="B130">
            <v>15.940657392000002</v>
          </cell>
          <cell r="C130">
            <v>15.804561432000003</v>
          </cell>
        </row>
        <row r="131">
          <cell r="B131">
            <v>15.993486009600002</v>
          </cell>
          <cell r="C131">
            <v>15.807747907858827</v>
          </cell>
        </row>
        <row r="132">
          <cell r="B132">
            <v>16.046314627200001</v>
          </cell>
          <cell r="C132">
            <v>15.811827761907693</v>
          </cell>
        </row>
        <row r="133">
          <cell r="B133">
            <v>16.0991432448</v>
          </cell>
          <cell r="C133">
            <v>15.816750425569815</v>
          </cell>
        </row>
        <row r="134">
          <cell r="B134">
            <v>16.1519718624</v>
          </cell>
          <cell r="C134">
            <v>15.822469076088892</v>
          </cell>
        </row>
        <row r="135">
          <cell r="B135">
            <v>16.204800480000003</v>
          </cell>
          <cell r="C135">
            <v>15.828940296000004</v>
          </cell>
        </row>
        <row r="136">
          <cell r="B136">
            <v>16.257629097599999</v>
          </cell>
          <cell r="C136">
            <v>15.836123769085713</v>
          </cell>
        </row>
        <row r="137">
          <cell r="B137">
            <v>16.310457715200002</v>
          </cell>
          <cell r="C137">
            <v>15.843982008336843</v>
          </cell>
        </row>
        <row r="138">
          <cell r="B138">
            <v>16.363286332800001</v>
          </cell>
          <cell r="C138">
            <v>15.852480112055174</v>
          </cell>
        </row>
        <row r="139">
          <cell r="B139">
            <v>16.416114950400004</v>
          </cell>
          <cell r="C139">
            <v>15.861585544759325</v>
          </cell>
        </row>
        <row r="140">
          <cell r="B140">
            <v>16.468943568</v>
          </cell>
          <cell r="C140">
            <v>15.871267939999999</v>
          </cell>
        </row>
      </sheetData>
      <sheetData sheetId="6" refreshError="1">
        <row r="86">
          <cell r="B86">
            <v>14.2936554173952</v>
          </cell>
        </row>
        <row r="115">
          <cell r="B115">
            <v>13.079862651959997</v>
          </cell>
          <cell r="C115">
            <v>18.186276850894288</v>
          </cell>
        </row>
        <row r="116">
          <cell r="B116">
            <v>13.113436548576001</v>
          </cell>
          <cell r="C116">
            <v>18.044898316154669</v>
          </cell>
        </row>
        <row r="117">
          <cell r="B117">
            <v>13.147010445191999</v>
          </cell>
          <cell r="C117">
            <v>17.912069266985188</v>
          </cell>
        </row>
        <row r="118">
          <cell r="B118">
            <v>13.180584341807998</v>
          </cell>
          <cell r="C118">
            <v>17.787114743998739</v>
          </cell>
        </row>
        <row r="119">
          <cell r="B119">
            <v>13.214158238424</v>
          </cell>
          <cell r="C119">
            <v>17.669429014412</v>
          </cell>
        </row>
        <row r="120">
          <cell r="B120">
            <v>13.24773213504</v>
          </cell>
          <cell r="C120">
            <v>17.558466918720001</v>
          </cell>
        </row>
        <row r="121">
          <cell r="B121">
            <v>13.281306031655999</v>
          </cell>
          <cell r="C121">
            <v>17.45373648371093</v>
          </cell>
        </row>
        <row r="122">
          <cell r="B122">
            <v>13.314879928272001</v>
          </cell>
          <cell r="C122">
            <v>17.354792590764571</v>
          </cell>
        </row>
        <row r="123">
          <cell r="B123">
            <v>13.348453824888001</v>
          </cell>
          <cell r="C123">
            <v>17.261231527644</v>
          </cell>
        </row>
        <row r="124">
          <cell r="B124">
            <v>13.382027721503999</v>
          </cell>
          <cell r="C124">
            <v>17.172686283224728</v>
          </cell>
        </row>
        <row r="125">
          <cell r="B125">
            <v>13.415601618119998</v>
          </cell>
          <cell r="C125">
            <v>17.088822469593332</v>
          </cell>
        </row>
        <row r="126">
          <cell r="B126">
            <v>13.449175514736</v>
          </cell>
          <cell r="C126">
            <v>17.009334776046263</v>
          </cell>
        </row>
        <row r="127">
          <cell r="B127">
            <v>13.482749411352</v>
          </cell>
          <cell r="C127">
            <v>16.933943875769618</v>
          </cell>
        </row>
        <row r="128">
          <cell r="B128">
            <v>13.516323307967998</v>
          </cell>
          <cell r="C128">
            <v>16.862393719184002</v>
          </cell>
        </row>
        <row r="129">
          <cell r="B129">
            <v>13.549897204584001</v>
          </cell>
          <cell r="C129">
            <v>16.794449158716489</v>
          </cell>
        </row>
        <row r="130">
          <cell r="B130">
            <v>13.583471101199999</v>
          </cell>
          <cell r="C130">
            <v>16.729893858600001</v>
          </cell>
        </row>
        <row r="131">
          <cell r="B131">
            <v>13.617044997815999</v>
          </cell>
          <cell r="C131">
            <v>16.668528450578592</v>
          </cell>
        </row>
        <row r="132">
          <cell r="B132">
            <v>13.650618894432</v>
          </cell>
          <cell r="C132">
            <v>16.610168902416003</v>
          </cell>
        </row>
        <row r="133">
          <cell r="B133">
            <v>13.684192791048</v>
          </cell>
          <cell r="C133">
            <v>16.554645071101362</v>
          </cell>
        </row>
        <row r="134">
          <cell r="B134">
            <v>13.717766687663998</v>
          </cell>
          <cell r="C134">
            <v>16.501799416809778</v>
          </cell>
        </row>
        <row r="135">
          <cell r="B135">
            <v>13.751340584279999</v>
          </cell>
          <cell r="C135">
            <v>16.451485857158183</v>
          </cell>
        </row>
        <row r="136">
          <cell r="B136">
            <v>13.784914480895999</v>
          </cell>
          <cell r="C136">
            <v>16.403568744219431</v>
          </cell>
        </row>
        <row r="137">
          <cell r="B137">
            <v>13.818488377512001</v>
          </cell>
          <cell r="C137">
            <v>16.357921949219161</v>
          </cell>
        </row>
        <row r="138">
          <cell r="B138">
            <v>13.852062274127999</v>
          </cell>
          <cell r="C138">
            <v>16.314428041919172</v>
          </cell>
        </row>
        <row r="139">
          <cell r="B139">
            <v>13.885636170744002</v>
          </cell>
          <cell r="C139">
            <v>16.272977553453355</v>
          </cell>
        </row>
        <row r="140">
          <cell r="B140">
            <v>13.91921006736</v>
          </cell>
          <cell r="C140">
            <v>16.233468312879999</v>
          </cell>
        </row>
        <row r="141">
          <cell r="B141">
            <v>13.952783963976</v>
          </cell>
          <cell r="C141">
            <v>16.19580484899128</v>
          </cell>
        </row>
        <row r="142">
          <cell r="B142">
            <v>13.986357860591998</v>
          </cell>
          <cell r="C142">
            <v>16.159897850012129</v>
          </cell>
        </row>
        <row r="143">
          <cell r="B143">
            <v>14.019931757208001</v>
          </cell>
          <cell r="C143">
            <v>16.125663674756382</v>
          </cell>
        </row>
        <row r="144">
          <cell r="B144">
            <v>14.053505653823999</v>
          </cell>
          <cell r="C144">
            <v>16.093023909612</v>
          </cell>
        </row>
        <row r="145">
          <cell r="B145">
            <v>14.087079550439997</v>
          </cell>
          <cell r="C145">
            <v>16.061904966420002</v>
          </cell>
        </row>
        <row r="146">
          <cell r="B146">
            <v>14.120653447056</v>
          </cell>
          <cell r="C146">
            <v>16.032237716909819</v>
          </cell>
        </row>
        <row r="147">
          <cell r="B147">
            <v>14.154227343671998</v>
          </cell>
          <cell r="C147">
            <v>16.003957159871824</v>
          </cell>
        </row>
        <row r="148">
          <cell r="B148">
            <v>14.187801240288</v>
          </cell>
          <cell r="C148">
            <v>15.977002117696944</v>
          </cell>
        </row>
        <row r="149">
          <cell r="B149">
            <v>14.221375136903999</v>
          </cell>
          <cell r="C149">
            <v>15.951314959304174</v>
          </cell>
        </row>
        <row r="150">
          <cell r="B150">
            <v>14.254949033519999</v>
          </cell>
          <cell r="C150">
            <v>15.926841346817143</v>
          </cell>
        </row>
        <row r="151">
          <cell r="B151">
            <v>14.288522930135999</v>
          </cell>
          <cell r="C151">
            <v>15.903530003648282</v>
          </cell>
        </row>
        <row r="152">
          <cell r="B152">
            <v>14.322096826752</v>
          </cell>
          <cell r="C152">
            <v>15.881332501909334</v>
          </cell>
        </row>
        <row r="153">
          <cell r="B153">
            <v>14.355670723368</v>
          </cell>
          <cell r="C153">
            <v>15.860203067294957</v>
          </cell>
        </row>
        <row r="154">
          <cell r="B154">
            <v>14.389244619984</v>
          </cell>
          <cell r="C154">
            <v>15.840098399786598</v>
          </cell>
        </row>
        <row r="155">
          <cell r="B155">
            <v>14.422818516599998</v>
          </cell>
          <cell r="C155">
            <v>15.8209775087</v>
          </cell>
        </row>
        <row r="156">
          <cell r="B156">
            <v>14.456392413216001</v>
          </cell>
          <cell r="C156">
            <v>15.80280156075537</v>
          </cell>
        </row>
        <row r="157">
          <cell r="B157">
            <v>14.489966309831999</v>
          </cell>
          <cell r="C157">
            <v>15.785533739986132</v>
          </cell>
        </row>
        <row r="158">
          <cell r="B158">
            <v>14.523540206447999</v>
          </cell>
          <cell r="C158">
            <v>15.769139118424</v>
          </cell>
        </row>
        <row r="159">
          <cell r="B159">
            <v>14.557114103064</v>
          </cell>
          <cell r="C159">
            <v>15.753584536605418</v>
          </cell>
        </row>
        <row r="160">
          <cell r="B160">
            <v>14.59068799968</v>
          </cell>
          <cell r="C160">
            <v>15.738838493040001</v>
          </cell>
        </row>
        <row r="161">
          <cell r="B161">
            <v>14.624261896295998</v>
          </cell>
          <cell r="C161">
            <v>15.724871041866519</v>
          </cell>
        </row>
        <row r="162">
          <cell r="B162">
            <v>14.657835792912</v>
          </cell>
          <cell r="C162">
            <v>15.711653697997463</v>
          </cell>
        </row>
        <row r="163">
          <cell r="B163">
            <v>14.691409689527999</v>
          </cell>
          <cell r="C163">
            <v>15.699159349120626</v>
          </cell>
        </row>
        <row r="164">
          <cell r="B164">
            <v>14.724983586144001</v>
          </cell>
          <cell r="C164">
            <v>15.687362173986287</v>
          </cell>
        </row>
        <row r="165">
          <cell r="B165">
            <v>14.758557482759999</v>
          </cell>
          <cell r="C165">
            <v>15.676237566462353</v>
          </cell>
        </row>
        <row r="166">
          <cell r="B166">
            <v>14.792131379376</v>
          </cell>
          <cell r="C166">
            <v>15.665762064887998</v>
          </cell>
        </row>
        <row r="167">
          <cell r="B167">
            <v>14.825705275992</v>
          </cell>
          <cell r="C167">
            <v>15.655913286299448</v>
          </cell>
        </row>
        <row r="168">
          <cell r="B168">
            <v>14.859279172607998</v>
          </cell>
          <cell r="C168">
            <v>15.646669865140364</v>
          </cell>
        </row>
        <row r="169">
          <cell r="B169">
            <v>14.892853069224001</v>
          </cell>
          <cell r="C169">
            <v>15.638011396104135</v>
          </cell>
        </row>
        <row r="170">
          <cell r="B170">
            <v>14.926426965839999</v>
          </cell>
          <cell r="C170">
            <v>15.629918380786666</v>
          </cell>
        </row>
        <row r="171">
          <cell r="B171">
            <v>14.960000862455999</v>
          </cell>
          <cell r="C171">
            <v>15.622372177856571</v>
          </cell>
        </row>
        <row r="172">
          <cell r="B172">
            <v>14.993574759072001</v>
          </cell>
          <cell r="C172">
            <v>15.61535495647513</v>
          </cell>
        </row>
        <row r="173">
          <cell r="B173">
            <v>15.027148655688</v>
          </cell>
          <cell r="C173">
            <v>15.608849652721419</v>
          </cell>
        </row>
        <row r="174">
          <cell r="B174">
            <v>15.060722552303998</v>
          </cell>
          <cell r="C174">
            <v>15.60283992879881</v>
          </cell>
        </row>
        <row r="175">
          <cell r="B175">
            <v>15.094296448919998</v>
          </cell>
          <cell r="C175">
            <v>15.597310134817896</v>
          </cell>
        </row>
        <row r="176">
          <cell r="B176">
            <v>15.127870345536</v>
          </cell>
          <cell r="C176">
            <v>15.592245272968</v>
          </cell>
        </row>
        <row r="177">
          <cell r="B177">
            <v>15.161444242151999</v>
          </cell>
          <cell r="C177">
            <v>15.587630963904868</v>
          </cell>
        </row>
        <row r="178">
          <cell r="B178">
            <v>15.195018138767999</v>
          </cell>
          <cell r="C178">
            <v>15.583453415196246</v>
          </cell>
        </row>
        <row r="179">
          <cell r="B179">
            <v>15.228592035384001</v>
          </cell>
          <cell r="C179">
            <v>15.579699391679879</v>
          </cell>
        </row>
        <row r="180">
          <cell r="B180">
            <v>15.262165932</v>
          </cell>
          <cell r="C180">
            <v>15.576356187600002</v>
          </cell>
        </row>
        <row r="181">
          <cell r="B181">
            <v>15.295739828616</v>
          </cell>
          <cell r="C181">
            <v>15.573411600399091</v>
          </cell>
        </row>
        <row r="182">
          <cell r="B182">
            <v>15.329313725231998</v>
          </cell>
          <cell r="C182">
            <v>15.570853906051292</v>
          </cell>
        </row>
        <row r="183">
          <cell r="B183">
            <v>15.362887621848001</v>
          </cell>
          <cell r="C183">
            <v>15.568671835832738</v>
          </cell>
        </row>
        <row r="184">
          <cell r="B184">
            <v>15.396461518463999</v>
          </cell>
          <cell r="C184">
            <v>15.566854554432</v>
          </cell>
        </row>
        <row r="185">
          <cell r="B185">
            <v>15.430035415080003</v>
          </cell>
          <cell r="C185">
            <v>15.565391639311429</v>
          </cell>
        </row>
        <row r="186">
          <cell r="C186">
            <v>15.56427306123668</v>
          </cell>
        </row>
        <row r="187">
          <cell r="C187">
            <v>15.563489165898055</v>
          </cell>
        </row>
        <row r="188">
          <cell r="C188">
            <v>15.563030656552892</v>
          </cell>
        </row>
        <row r="189">
          <cell r="C189">
            <v>15.562888577623376</v>
          </cell>
        </row>
        <row r="190">
          <cell r="C190">
            <v>15.563054299189091</v>
          </cell>
        </row>
      </sheetData>
      <sheetData sheetId="7" refreshError="1">
        <row r="86">
          <cell r="B86">
            <v>12.852652706944001</v>
          </cell>
          <cell r="E86">
            <v>23.21093860954667</v>
          </cell>
        </row>
        <row r="87">
          <cell r="E87">
            <v>21.620483059931427</v>
          </cell>
        </row>
        <row r="88">
          <cell r="B88">
            <v>13.432628553792</v>
          </cell>
          <cell r="C88">
            <v>30.356448940096005</v>
          </cell>
          <cell r="D88">
            <v>12.662539907679999</v>
          </cell>
          <cell r="E88">
            <v>20.476373909839999</v>
          </cell>
        </row>
        <row r="89">
          <cell r="B89">
            <v>13.722616477216</v>
          </cell>
          <cell r="C89">
            <v>28.492134892919111</v>
          </cell>
          <cell r="D89">
            <v>13.052400004639999</v>
          </cell>
          <cell r="E89">
            <v>19.629829026097777</v>
          </cell>
        </row>
        <row r="90">
          <cell r="B90">
            <v>14.012604400640003</v>
          </cell>
          <cell r="C90">
            <v>27.029682447520003</v>
          </cell>
          <cell r="D90">
            <v>13.442260101600001</v>
          </cell>
          <cell r="E90">
            <v>18.991579128800002</v>
          </cell>
        </row>
        <row r="91">
          <cell r="B91">
            <v>14.302592324063999</v>
          </cell>
          <cell r="C91">
            <v>25.859492985231999</v>
          </cell>
          <cell r="D91">
            <v>13.83212019856</v>
          </cell>
          <cell r="E91">
            <v>18.50481649437091</v>
          </cell>
        </row>
        <row r="92">
          <cell r="B92">
            <v>14.592580247488002</v>
          </cell>
          <cell r="C92">
            <v>24.908500760277331</v>
          </cell>
          <cell r="D92">
            <v>14.22198029552</v>
          </cell>
          <cell r="E92">
            <v>18.131669307093336</v>
          </cell>
        </row>
        <row r="93">
          <cell r="B93">
            <v>14.882568170912002</v>
          </cell>
          <cell r="C93">
            <v>24.126121794809844</v>
          </cell>
          <cell r="D93">
            <v>14.611840392479998</v>
          </cell>
          <cell r="E93">
            <v>17.845918617624616</v>
          </cell>
        </row>
        <row r="94">
          <cell r="B94">
            <v>15.172556094336</v>
          </cell>
          <cell r="C94">
            <v>23.476224676082289</v>
          </cell>
          <cell r="D94">
            <v>15.001700489439999</v>
          </cell>
          <cell r="E94">
            <v>17.628836605005716</v>
          </cell>
        </row>
        <row r="95">
          <cell r="B95">
            <v>15.462544017760001</v>
          </cell>
          <cell r="C95">
            <v>22.932313034746663</v>
          </cell>
          <cell r="D95">
            <v>15.391560586400001</v>
          </cell>
          <cell r="E95">
            <v>17.466689533866667</v>
          </cell>
        </row>
        <row r="96">
          <cell r="B96">
            <v>15.752531941184001</v>
          </cell>
          <cell r="C96">
            <v>22.474514593791998</v>
          </cell>
          <cell r="D96">
            <v>15.78142068336</v>
          </cell>
          <cell r="E96">
            <v>17.349177102679999</v>
          </cell>
        </row>
        <row r="97">
          <cell r="B97">
            <v>16.042519864608</v>
          </cell>
          <cell r="C97">
            <v>22.087632906092239</v>
          </cell>
          <cell r="D97">
            <v>16.17128078032</v>
          </cell>
          <cell r="E97">
            <v>17.26842261027765</v>
          </cell>
        </row>
        <row r="98">
          <cell r="B98">
            <v>16.332507788032</v>
          </cell>
          <cell r="C98">
            <v>21.759848512771555</v>
          </cell>
          <cell r="D98">
            <v>16.561140877280003</v>
          </cell>
          <cell r="E98">
            <v>17.218299733528891</v>
          </cell>
        </row>
        <row r="99">
          <cell r="B99">
            <v>16.622495711456001</v>
          </cell>
          <cell r="C99">
            <v>21.481830262085893</v>
          </cell>
          <cell r="D99">
            <v>16.951000974239999</v>
          </cell>
          <cell r="E99">
            <v>17.193971901541055</v>
          </cell>
        </row>
        <row r="100">
          <cell r="B100">
            <v>13.808259691999998</v>
          </cell>
          <cell r="C100">
            <v>17.326186787199997</v>
          </cell>
          <cell r="D100">
            <v>17.340861071199999</v>
          </cell>
          <cell r="E100">
            <v>17.191569857600001</v>
          </cell>
        </row>
        <row r="101">
          <cell r="B101">
            <v>14.065171983679999</v>
          </cell>
          <cell r="C101">
            <v>17.164783408659048</v>
          </cell>
          <cell r="D101">
            <v>17.730721168159999</v>
          </cell>
          <cell r="E101">
            <v>17.207961346270476</v>
          </cell>
        </row>
        <row r="102">
          <cell r="B102">
            <v>14.322084275359998</v>
          </cell>
          <cell r="C102">
            <v>17.029730895970911</v>
          </cell>
          <cell r="D102">
            <v>18.120581265119998</v>
          </cell>
          <cell r="E102">
            <v>17.240583613105454</v>
          </cell>
        </row>
        <row r="103">
          <cell r="B103">
            <v>14.578996567039997</v>
          </cell>
          <cell r="C103">
            <v>16.917592179676522</v>
          </cell>
          <cell r="D103">
            <v>18.510441362080002</v>
          </cell>
          <cell r="E103">
            <v>17.287319600083478</v>
          </cell>
        </row>
        <row r="104">
          <cell r="B104">
            <v>14.83590885872</v>
          </cell>
          <cell r="C104">
            <v>16.825503035226664</v>
          </cell>
          <cell r="D104">
            <v>18.900301459039998</v>
          </cell>
          <cell r="E104">
            <v>17.346405092186668</v>
          </cell>
        </row>
        <row r="105">
          <cell r="B105">
            <v>15.092821150399999</v>
          </cell>
          <cell r="C105">
            <v>16.751057513999996</v>
          </cell>
          <cell r="D105">
            <v>19.290161556000001</v>
          </cell>
          <cell r="E105">
            <v>17.416358148800001</v>
          </cell>
        </row>
        <row r="106">
          <cell r="B106">
            <v>15.349733442079998</v>
          </cell>
          <cell r="C106">
            <v>16.692219813316918</v>
          </cell>
          <cell r="D106">
            <v>19.680021652960001</v>
          </cell>
          <cell r="E106">
            <v>17.495924820172306</v>
          </cell>
        </row>
        <row r="107">
          <cell r="B107">
            <v>15.606645733759999</v>
          </cell>
          <cell r="C107">
            <v>16.647255730894816</v>
          </cell>
          <cell r="D107">
            <v>20.069881749919997</v>
          </cell>
          <cell r="E107">
            <v>17.584036926885926</v>
          </cell>
        </row>
        <row r="108">
          <cell r="B108">
            <v>15.863558025439998</v>
          </cell>
          <cell r="C108">
            <v>16.614678807634284</v>
          </cell>
          <cell r="D108">
            <v>20.45974184688</v>
          </cell>
          <cell r="E108">
            <v>17.679778886582856</v>
          </cell>
        </row>
        <row r="109">
          <cell r="B109">
            <v>16.120470317119999</v>
          </cell>
          <cell r="C109">
            <v>16.59320761327724</v>
          </cell>
          <cell r="D109">
            <v>20.84960194384</v>
          </cell>
          <cell r="E109">
            <v>17.782361404126895</v>
          </cell>
        </row>
        <row r="110">
          <cell r="B110">
            <v>16.377382608799998</v>
          </cell>
          <cell r="C110">
            <v>16.581731574933332</v>
          </cell>
          <cell r="D110">
            <v>21.239462040799999</v>
          </cell>
          <cell r="E110">
            <v>17.891100423733334</v>
          </cell>
        </row>
        <row r="111">
          <cell r="B111">
            <v>16.634294900479997</v>
          </cell>
          <cell r="C111">
            <v>16.579283419439999</v>
          </cell>
        </row>
        <row r="112">
          <cell r="B112">
            <v>16.891207192159996</v>
          </cell>
          <cell r="C112">
            <v>16.585016782779999</v>
          </cell>
        </row>
        <row r="113">
          <cell r="B113">
            <v>17.148119483839999</v>
          </cell>
          <cell r="C113">
            <v>16.598187890513938</v>
          </cell>
        </row>
        <row r="114">
          <cell r="B114">
            <v>17.405031775519998</v>
          </cell>
          <cell r="C114">
            <v>16.618140471077645</v>
          </cell>
        </row>
        <row r="115">
          <cell r="B115">
            <v>17.661944067199997</v>
          </cell>
          <cell r="C115">
            <v>16.644293255371426</v>
          </cell>
        </row>
        <row r="116">
          <cell r="B116">
            <v>17.918856358879996</v>
          </cell>
          <cell r="C116">
            <v>16.676129559751107</v>
          </cell>
        </row>
        <row r="117">
          <cell r="B117">
            <v>18.175768650559998</v>
          </cell>
          <cell r="C117">
            <v>16.713188558263784</v>
          </cell>
        </row>
        <row r="118">
          <cell r="B118">
            <v>18.432680942239998</v>
          </cell>
          <cell r="C118">
            <v>16.75505793295158</v>
          </cell>
        </row>
        <row r="119">
          <cell r="B119">
            <v>18.689593233919997</v>
          </cell>
          <cell r="C119">
            <v>16.80136765487795</v>
          </cell>
        </row>
        <row r="120">
          <cell r="B120">
            <v>18.946505525599999</v>
          </cell>
          <cell r="C120">
            <v>16.851784697999996</v>
          </cell>
        </row>
        <row r="121">
          <cell r="B121">
            <v>19.203417817279998</v>
          </cell>
          <cell r="C121">
            <v>16.906008526620486</v>
          </cell>
        </row>
        <row r="122">
          <cell r="B122">
            <v>19.460330108960001</v>
          </cell>
          <cell r="C122">
            <v>16.963767227489523</v>
          </cell>
        </row>
        <row r="123">
          <cell r="B123">
            <v>19.71724240064</v>
          </cell>
          <cell r="C123">
            <v>17.024814181613024</v>
          </cell>
        </row>
        <row r="124">
          <cell r="B124">
            <v>19.974154692319999</v>
          </cell>
          <cell r="C124">
            <v>17.088925189905453</v>
          </cell>
        </row>
        <row r="125">
          <cell r="B125">
            <v>20.231066984000002</v>
          </cell>
          <cell r="C125">
            <v>17.155895982088886</v>
          </cell>
        </row>
        <row r="126">
          <cell r="B126">
            <v>20.487979275679994</v>
          </cell>
          <cell r="C126">
            <v>17.225540050518259</v>
          </cell>
        </row>
        <row r="127">
          <cell r="B127">
            <v>20.744891567359996</v>
          </cell>
          <cell r="C127">
            <v>17.297686760539573</v>
          </cell>
        </row>
        <row r="128">
          <cell r="B128">
            <v>21.001803859040002</v>
          </cell>
          <cell r="C128">
            <v>17.372179697053333</v>
          </cell>
        </row>
        <row r="129">
          <cell r="B129">
            <v>21.258716150719994</v>
          </cell>
          <cell r="C129">
            <v>17.448875213539587</v>
          </cell>
        </row>
        <row r="130">
          <cell r="B130">
            <v>21.515628442399997</v>
          </cell>
          <cell r="C130">
            <v>17.527641155199998</v>
          </cell>
        </row>
      </sheetData>
      <sheetData sheetId="8" refreshError="1">
        <row r="8">
          <cell r="A8">
            <v>5</v>
          </cell>
        </row>
        <row r="88">
          <cell r="D88">
            <v>10.89150688704</v>
          </cell>
          <cell r="E88">
            <v>25.568168502719999</v>
          </cell>
        </row>
        <row r="89">
          <cell r="D89">
            <v>11.135890293120001</v>
          </cell>
          <cell r="E89">
            <v>23.951005179093336</v>
          </cell>
        </row>
        <row r="90">
          <cell r="B90">
            <v>11.682603967871998</v>
          </cell>
          <cell r="C90">
            <v>25.950679633535998</v>
          </cell>
          <cell r="D90">
            <v>11.3802736992</v>
          </cell>
          <cell r="E90">
            <v>22.681712860799998</v>
          </cell>
        </row>
        <row r="91">
          <cell r="B91">
            <v>11.7660115675392</v>
          </cell>
          <cell r="C91">
            <v>24.657373100278686</v>
          </cell>
          <cell r="D91">
            <v>11.624657105279999</v>
          </cell>
          <cell r="E91">
            <v>21.665417637294542</v>
          </cell>
        </row>
        <row r="92">
          <cell r="B92">
            <v>11.849419167206399</v>
          </cell>
          <cell r="C92">
            <v>23.586568289203196</v>
          </cell>
          <cell r="D92">
            <v>11.869040511360001</v>
          </cell>
          <cell r="E92">
            <v>20.838870234879998</v>
          </cell>
        </row>
        <row r="93">
          <cell r="B93">
            <v>11.932826766873598</v>
          </cell>
          <cell r="C93">
            <v>22.686918649036798</v>
          </cell>
          <cell r="D93">
            <v>12.11342391744</v>
          </cell>
          <cell r="E93">
            <v>20.158282694843077</v>
          </cell>
        </row>
        <row r="94">
          <cell r="B94">
            <v>12.016234366540798</v>
          </cell>
          <cell r="C94">
            <v>21.921748071727542</v>
          </cell>
          <cell r="D94">
            <v>12.357807323519998</v>
          </cell>
          <cell r="E94">
            <v>19.592377903817145</v>
          </cell>
        </row>
        <row r="95">
          <cell r="B95">
            <v>12.099641966208001</v>
          </cell>
          <cell r="C95">
            <v>21.264160744703997</v>
          </cell>
          <cell r="D95">
            <v>12.6021907296</v>
          </cell>
          <cell r="E95">
            <v>19.118219312000001</v>
          </cell>
        </row>
        <row r="96">
          <cell r="B96">
            <v>12.183049565875198</v>
          </cell>
          <cell r="C96">
            <v>20.693984808537596</v>
          </cell>
          <cell r="D96">
            <v>12.846574135680001</v>
          </cell>
          <cell r="E96">
            <v>18.718604507039998</v>
          </cell>
        </row>
        <row r="97">
          <cell r="B97">
            <v>12.266457165542398</v>
          </cell>
          <cell r="C97">
            <v>20.195794723665319</v>
          </cell>
          <cell r="D97">
            <v>13.09095754176</v>
          </cell>
          <cell r="E97">
            <v>18.380378703021176</v>
          </cell>
        </row>
        <row r="98">
          <cell r="B98">
            <v>12.349864765209599</v>
          </cell>
          <cell r="C98">
            <v>19.757592848204794</v>
          </cell>
          <cell r="D98">
            <v>13.335340947839999</v>
          </cell>
          <cell r="E98">
            <v>18.093310399786667</v>
          </cell>
        </row>
        <row r="99">
          <cell r="B99">
            <v>12.433272364876798</v>
          </cell>
          <cell r="C99">
            <v>19.369907359617343</v>
          </cell>
          <cell r="D99">
            <v>13.57972435392</v>
          </cell>
          <cell r="E99">
            <v>17.849322097212632</v>
          </cell>
        </row>
        <row r="100">
          <cell r="B100">
            <v>12.516679964544</v>
          </cell>
          <cell r="C100">
            <v>19.025160799871998</v>
          </cell>
          <cell r="D100">
            <v>13.82410776</v>
          </cell>
          <cell r="E100">
            <v>17.641951795199997</v>
          </cell>
        </row>
        <row r="101">
          <cell r="B101">
            <v>12.600087564211199</v>
          </cell>
          <cell r="C101">
            <v>18.717219036277026</v>
          </cell>
          <cell r="D101">
            <v>14.068491166080001</v>
          </cell>
          <cell r="E101">
            <v>17.465968350811426</v>
          </cell>
        </row>
        <row r="102">
          <cell r="B102">
            <v>12.683495163878398</v>
          </cell>
          <cell r="C102">
            <v>18.441063232993745</v>
          </cell>
          <cell r="D102">
            <v>14.312874572159998</v>
          </cell>
          <cell r="E102">
            <v>17.317091738007267</v>
          </cell>
        </row>
        <row r="103">
          <cell r="B103">
            <v>12.766902763545598</v>
          </cell>
          <cell r="C103">
            <v>18.192547395198886</v>
          </cell>
          <cell r="D103">
            <v>14.557257978240001</v>
          </cell>
          <cell r="E103">
            <v>17.191786283102608</v>
          </cell>
        </row>
        <row r="104">
          <cell r="B104">
            <v>12.850310363212799</v>
          </cell>
          <cell r="C104">
            <v>17.968216527206398</v>
          </cell>
          <cell r="D104">
            <v>14.801641384319998</v>
          </cell>
          <cell r="E104">
            <v>17.087105591359997</v>
          </cell>
        </row>
        <row r="105">
          <cell r="B105">
            <v>12.933717962879998</v>
          </cell>
          <cell r="C105">
            <v>17.765168432639999</v>
          </cell>
          <cell r="D105">
            <v>15.046024790399999</v>
          </cell>
          <cell r="E105">
            <v>17.000574691200001</v>
          </cell>
        </row>
        <row r="106">
          <cell r="B106">
            <v>13.017125562547198</v>
          </cell>
          <cell r="C106">
            <v>17.580947406873598</v>
          </cell>
          <cell r="D106">
            <v>15.29040819648</v>
          </cell>
          <cell r="E106">
            <v>16.930099375901538</v>
          </cell>
        </row>
        <row r="107">
          <cell r="B107">
            <v>13.100533162214399</v>
          </cell>
          <cell r="C107">
            <v>17.413461553373864</v>
          </cell>
          <cell r="D107">
            <v>15.534791602559999</v>
          </cell>
          <cell r="E107">
            <v>16.873895691591109</v>
          </cell>
        </row>
        <row r="108">
          <cell r="B108">
            <v>13.183940761881599</v>
          </cell>
          <cell r="C108">
            <v>17.260917817969368</v>
          </cell>
          <cell r="D108">
            <v>15.779175008640001</v>
          </cell>
          <cell r="E108">
            <v>16.830434534948569</v>
          </cell>
        </row>
        <row r="109">
          <cell r="B109">
            <v>13.267348361548798</v>
          </cell>
          <cell r="C109">
            <v>17.121770464305431</v>
          </cell>
          <cell r="D109">
            <v>16.023558414720004</v>
          </cell>
          <cell r="E109">
            <v>16.798397713456549</v>
          </cell>
        </row>
        <row r="110">
          <cell r="B110">
            <v>13.350755961215999</v>
          </cell>
          <cell r="C110">
            <v>16.994679854207995</v>
          </cell>
          <cell r="D110">
            <v>16.267941820800001</v>
          </cell>
          <cell r="E110">
            <v>16.776642793600001</v>
          </cell>
        </row>
        <row r="111">
          <cell r="B111">
            <v>13.434163560883198</v>
          </cell>
          <cell r="C111">
            <v>16.878479206041597</v>
          </cell>
        </row>
        <row r="112">
          <cell r="B112">
            <v>13.5175711605504</v>
          </cell>
          <cell r="C112">
            <v>16.772147585875196</v>
          </cell>
        </row>
        <row r="113">
          <cell r="B113">
            <v>13.600978760217599</v>
          </cell>
          <cell r="C113">
            <v>16.674787809345162</v>
          </cell>
        </row>
        <row r="114">
          <cell r="B114">
            <v>13.684386359884797</v>
          </cell>
          <cell r="C114">
            <v>16.585608243189455</v>
          </cell>
        </row>
        <row r="115">
          <cell r="B115">
            <v>13.767793959551998</v>
          </cell>
          <cell r="C115">
            <v>16.503907726518854</v>
          </cell>
        </row>
        <row r="116">
          <cell r="B116">
            <v>13.8512015592192</v>
          </cell>
          <cell r="C116">
            <v>16.429063005209596</v>
          </cell>
        </row>
        <row r="117">
          <cell r="B117">
            <v>13.934609158886399</v>
          </cell>
          <cell r="C117">
            <v>16.360518203962116</v>
          </cell>
        </row>
        <row r="118">
          <cell r="B118">
            <v>14.0180167585536</v>
          </cell>
          <cell r="C118">
            <v>16.297775960666268</v>
          </cell>
        </row>
        <row r="119">
          <cell r="B119">
            <v>14.101424358220799</v>
          </cell>
          <cell r="C119">
            <v>16.240389924710396</v>
          </cell>
        </row>
        <row r="120">
          <cell r="B120">
            <v>16.122657369599999</v>
          </cell>
          <cell r="C120">
            <v>16.789206374399999</v>
          </cell>
        </row>
        <row r="121">
          <cell r="B121">
            <v>16.508979548159999</v>
          </cell>
          <cell r="C121">
            <v>16.777660327680003</v>
          </cell>
        </row>
        <row r="122">
          <cell r="B122">
            <v>16.89530172672</v>
          </cell>
          <cell r="C122">
            <v>16.775862239817144</v>
          </cell>
        </row>
        <row r="123">
          <cell r="B123">
            <v>17.281623905280004</v>
          </cell>
          <cell r="C123">
            <v>16.783132020658606</v>
          </cell>
        </row>
        <row r="124">
          <cell r="B124">
            <v>17.66794608384</v>
          </cell>
          <cell r="C124">
            <v>16.79885140642909</v>
          </cell>
        </row>
        <row r="125">
          <cell r="B125">
            <v>18.054268262400001</v>
          </cell>
          <cell r="C125">
            <v>16.822457090133334</v>
          </cell>
        </row>
        <row r="126">
          <cell r="B126">
            <v>18.440590440960001</v>
          </cell>
          <cell r="C126">
            <v>16.853434747993045</v>
          </cell>
        </row>
        <row r="127">
          <cell r="B127">
            <v>18.826912619520002</v>
          </cell>
          <cell r="C127">
            <v>16.89131382846638</v>
          </cell>
        </row>
        <row r="128">
          <cell r="B128">
            <v>19.213234798079998</v>
          </cell>
          <cell r="C128">
            <v>16.935662992639998</v>
          </cell>
        </row>
        <row r="129">
          <cell r="B129">
            <v>19.599556976639999</v>
          </cell>
          <cell r="C129">
            <v>16.986086112940406</v>
          </cell>
        </row>
        <row r="130">
          <cell r="B130">
            <v>19.985879155199999</v>
          </cell>
          <cell r="C130">
            <v>17.042218752</v>
          </cell>
        </row>
      </sheetData>
      <sheetData sheetId="9" refreshError="1">
        <row r="86">
          <cell r="B86">
            <v>14.2936554173952</v>
          </cell>
          <cell r="C86">
            <v>42.024148111897595</v>
          </cell>
          <cell r="D86">
            <v>12.098936467200001</v>
          </cell>
          <cell r="E86">
            <v>32.547108316799999</v>
          </cell>
        </row>
        <row r="87">
          <cell r="B87">
            <v>14.556302705894399</v>
          </cell>
          <cell r="C87">
            <v>38.081409676147196</v>
          </cell>
          <cell r="D87">
            <v>13.261619184000001</v>
          </cell>
          <cell r="E87">
            <v>29.708989675200002</v>
          </cell>
        </row>
        <row r="88">
          <cell r="B88">
            <v>14.818949994393602</v>
          </cell>
          <cell r="C88">
            <v>35.157186760396797</v>
          </cell>
          <cell r="D88">
            <v>14.424301900800003</v>
          </cell>
          <cell r="E88">
            <v>27.7257360336</v>
          </cell>
        </row>
        <row r="89">
          <cell r="B89">
            <v>15.081597282892799</v>
          </cell>
          <cell r="C89">
            <v>32.911974191313071</v>
          </cell>
          <cell r="D89">
            <v>15.586984617600002</v>
          </cell>
          <cell r="E89">
            <v>26.312392392</v>
          </cell>
        </row>
        <row r="90">
          <cell r="B90">
            <v>15.344244571392</v>
          </cell>
          <cell r="C90">
            <v>31.142068864896004</v>
          </cell>
          <cell r="D90">
            <v>16.749667334400002</v>
          </cell>
          <cell r="E90">
            <v>25.297985750399999</v>
          </cell>
        </row>
        <row r="91">
          <cell r="B91">
            <v>15.606891859891201</v>
          </cell>
          <cell r="C91">
            <v>29.717841533145599</v>
          </cell>
          <cell r="D91">
            <v>17.912350051200001</v>
          </cell>
          <cell r="E91">
            <v>24.573715108800002</v>
          </cell>
        </row>
        <row r="92">
          <cell r="B92">
            <v>15.869539148390402</v>
          </cell>
          <cell r="C92">
            <v>28.552872697395198</v>
          </cell>
          <cell r="D92">
            <v>19.075032767999996</v>
          </cell>
          <cell r="E92">
            <v>24.067046467200001</v>
          </cell>
        </row>
        <row r="93">
          <cell r="B93">
            <v>16.132186436889601</v>
          </cell>
          <cell r="C93">
            <v>27.587333473952491</v>
          </cell>
          <cell r="D93">
            <v>20.237715484800002</v>
          </cell>
          <cell r="E93">
            <v>23.727763979446156</v>
          </cell>
        </row>
        <row r="94">
          <cell r="B94">
            <v>16.3948337253888</v>
          </cell>
          <cell r="C94">
            <v>26.778488945894399</v>
          </cell>
          <cell r="D94">
            <v>21.400398201600002</v>
          </cell>
          <cell r="E94">
            <v>23.519999184</v>
          </cell>
        </row>
        <row r="95">
          <cell r="B95">
            <v>16.657481013888003</v>
          </cell>
          <cell r="C95">
            <v>26.095000174144001</v>
          </cell>
          <cell r="D95">
            <v>22.563080918400001</v>
          </cell>
          <cell r="E95">
            <v>23.417448542399999</v>
          </cell>
        </row>
        <row r="96">
          <cell r="B96">
            <v>16.920128302387202</v>
          </cell>
          <cell r="C96">
            <v>25.5133629543936</v>
          </cell>
          <cell r="D96">
            <v>23.7257636352</v>
          </cell>
          <cell r="E96">
            <v>23.400384400800004</v>
          </cell>
        </row>
        <row r="97">
          <cell r="B97">
            <v>17.182775590886401</v>
          </cell>
          <cell r="C97">
            <v>25.015603483349079</v>
          </cell>
          <cell r="D97">
            <v>24.888446351999999</v>
          </cell>
          <cell r="E97">
            <v>23.453720906258827</v>
          </cell>
        </row>
        <row r="98">
          <cell r="B98">
            <v>17.4454228793856</v>
          </cell>
          <cell r="C98">
            <v>24.587742136226137</v>
          </cell>
          <cell r="D98">
            <v>26.051129068800002</v>
          </cell>
          <cell r="E98">
            <v>23.565724617599997</v>
          </cell>
        </row>
        <row r="99">
          <cell r="B99">
            <v>17.708070167884802</v>
          </cell>
          <cell r="C99">
            <v>24.218742367142401</v>
          </cell>
        </row>
        <row r="100">
          <cell r="B100">
            <v>17.970717456384001</v>
          </cell>
          <cell r="C100">
            <v>23.899774939391996</v>
          </cell>
        </row>
        <row r="101">
          <cell r="B101">
            <v>18.233364744883197</v>
          </cell>
          <cell r="C101">
            <v>23.623692375641596</v>
          </cell>
        </row>
        <row r="102">
          <cell r="B102">
            <v>18.496012033382403</v>
          </cell>
          <cell r="C102">
            <v>23.384646739891199</v>
          </cell>
        </row>
        <row r="103">
          <cell r="B103">
            <v>18.758659321881602</v>
          </cell>
          <cell r="C103">
            <v>23.177807128488627</v>
          </cell>
        </row>
        <row r="104">
          <cell r="B104">
            <v>19.021306610380801</v>
          </cell>
          <cell r="C104">
            <v>22.999147788390403</v>
          </cell>
        </row>
        <row r="105">
          <cell r="B105">
            <v>19.28395389888</v>
          </cell>
          <cell r="C105">
            <v>22.845287087040003</v>
          </cell>
        </row>
        <row r="106">
          <cell r="B106">
            <v>19.546601187379203</v>
          </cell>
          <cell r="C106">
            <v>22.713363643043447</v>
          </cell>
        </row>
        <row r="107">
          <cell r="B107">
            <v>19.809248475878398</v>
          </cell>
          <cell r="C107">
            <v>22.600939983361425</v>
          </cell>
        </row>
        <row r="108">
          <cell r="B108">
            <v>20.071895764377601</v>
          </cell>
          <cell r="C108">
            <v>22.505926845388803</v>
          </cell>
        </row>
        <row r="109">
          <cell r="B109">
            <v>25.084671131520004</v>
          </cell>
          <cell r="C109">
            <v>22.085034379001375</v>
          </cell>
        </row>
        <row r="110">
          <cell r="B110">
            <v>26.338579238400005</v>
          </cell>
          <cell r="C110">
            <v>22.2059207392</v>
          </cell>
        </row>
        <row r="111">
          <cell r="B111">
            <v>27.592487345280002</v>
          </cell>
          <cell r="C111">
            <v>22.359456627994838</v>
          </cell>
        </row>
        <row r="112">
          <cell r="B112">
            <v>28.846395452160003</v>
          </cell>
          <cell r="C112">
            <v>22.54258115208</v>
          </cell>
        </row>
      </sheetData>
      <sheetData sheetId="10" refreshError="1">
        <row r="86">
          <cell r="B86">
            <v>12.852652706944001</v>
          </cell>
          <cell r="C86">
            <v>36.094385043338669</v>
          </cell>
          <cell r="D86">
            <v>15.06698241248</v>
          </cell>
          <cell r="E86">
            <v>28.788060382506668</v>
          </cell>
        </row>
        <row r="87">
          <cell r="B87">
            <v>13.142640630368001</v>
          </cell>
          <cell r="C87">
            <v>32.794850989812566</v>
          </cell>
          <cell r="D87">
            <v>15.35972715136</v>
          </cell>
          <cell r="E87">
            <v>26.848816725279999</v>
          </cell>
        </row>
        <row r="88">
          <cell r="B88">
            <v>13.432628553792</v>
          </cell>
          <cell r="C88">
            <v>30.356448940096005</v>
          </cell>
          <cell r="D88">
            <v>15.652471890240001</v>
          </cell>
          <cell r="E88">
            <v>25.430977074719998</v>
          </cell>
        </row>
        <row r="89">
          <cell r="B89">
            <v>13.722616477216</v>
          </cell>
          <cell r="C89">
            <v>28.492134892919111</v>
          </cell>
          <cell r="D89">
            <v>15.945216629119999</v>
          </cell>
          <cell r="E89">
            <v>24.360740095271108</v>
          </cell>
        </row>
        <row r="90">
          <cell r="B90">
            <v>14.012604400640003</v>
          </cell>
          <cell r="C90">
            <v>27.029682447520003</v>
          </cell>
          <cell r="D90">
            <v>16.237961368000001</v>
          </cell>
          <cell r="E90">
            <v>23.533824985599999</v>
          </cell>
        </row>
        <row r="91">
          <cell r="B91">
            <v>14.302592324063999</v>
          </cell>
          <cell r="C91">
            <v>25.859492985231999</v>
          </cell>
          <cell r="D91">
            <v>16.53070610688</v>
          </cell>
          <cell r="E91">
            <v>22.883871235767273</v>
          </cell>
        </row>
        <row r="92">
          <cell r="B92">
            <v>14.592580247488002</v>
          </cell>
          <cell r="C92">
            <v>24.908500760277331</v>
          </cell>
          <cell r="D92">
            <v>16.82345084576</v>
          </cell>
          <cell r="E92">
            <v>22.366638505813331</v>
          </cell>
        </row>
        <row r="93">
          <cell r="B93">
            <v>14.882568170912002</v>
          </cell>
          <cell r="C93">
            <v>24.126121794809844</v>
          </cell>
          <cell r="D93">
            <v>17.116195584639996</v>
          </cell>
          <cell r="E93">
            <v>21.951498868073845</v>
          </cell>
        </row>
        <row r="94">
          <cell r="B94">
            <v>15.172556094336</v>
          </cell>
          <cell r="C94">
            <v>23.476224676082289</v>
          </cell>
          <cell r="D94">
            <v>17.40894032352</v>
          </cell>
          <cell r="E94">
            <v>21.616575231359999</v>
          </cell>
        </row>
        <row r="95">
          <cell r="B95">
            <v>15.462544017760001</v>
          </cell>
          <cell r="C95">
            <v>22.932313034746663</v>
          </cell>
          <cell r="D95">
            <v>17.701685062399999</v>
          </cell>
          <cell r="E95">
            <v>21.345824395466664</v>
          </cell>
        </row>
        <row r="96">
          <cell r="B96">
            <v>15.752531941184001</v>
          </cell>
          <cell r="C96">
            <v>22.474514593791998</v>
          </cell>
          <cell r="D96">
            <v>17.994429801279999</v>
          </cell>
          <cell r="E96">
            <v>21.127213960240002</v>
          </cell>
        </row>
        <row r="97">
          <cell r="B97">
            <v>16.042519864608</v>
          </cell>
          <cell r="C97">
            <v>22.087632906092239</v>
          </cell>
          <cell r="D97">
            <v>18.287174540160002</v>
          </cell>
          <cell r="E97">
            <v>20.951542678503529</v>
          </cell>
        </row>
        <row r="98">
          <cell r="B98">
            <v>16.332507788032</v>
          </cell>
          <cell r="C98">
            <v>21.759848512771555</v>
          </cell>
          <cell r="D98">
            <v>18.579919279040002</v>
          </cell>
          <cell r="E98">
            <v>20.811654024675555</v>
          </cell>
        </row>
        <row r="99">
          <cell r="B99">
            <v>16.622495711456001</v>
          </cell>
          <cell r="C99">
            <v>21.481830262085893</v>
          </cell>
        </row>
        <row r="100">
          <cell r="B100">
            <v>16.912483634880001</v>
          </cell>
          <cell r="C100">
            <v>21.246113232640003</v>
          </cell>
        </row>
        <row r="101">
          <cell r="B101">
            <v>17.202471558304001</v>
          </cell>
          <cell r="C101">
            <v>21.046654392828188</v>
          </cell>
        </row>
        <row r="102">
          <cell r="B102">
            <v>17.492459481728002</v>
          </cell>
          <cell r="C102">
            <v>20.878509444064004</v>
          </cell>
        </row>
        <row r="103">
          <cell r="B103">
            <v>17.782447405151999</v>
          </cell>
          <cell r="C103">
            <v>20.737593965776</v>
          </cell>
        </row>
        <row r="104">
          <cell r="B104">
            <v>18.072435328576002</v>
          </cell>
          <cell r="C104">
            <v>20.620504274154666</v>
          </cell>
        </row>
        <row r="105">
          <cell r="B105">
            <v>18.362423252000003</v>
          </cell>
          <cell r="C105">
            <v>20.5243812748</v>
          </cell>
        </row>
        <row r="106">
          <cell r="B106">
            <v>18.652411175424</v>
          </cell>
          <cell r="C106">
            <v>20.446805733988921</v>
          </cell>
        </row>
        <row r="107">
          <cell r="B107">
            <v>18.942399098848</v>
          </cell>
          <cell r="C107">
            <v>20.385716822994372</v>
          </cell>
        </row>
        <row r="108">
          <cell r="B108">
            <v>19.232387022272</v>
          </cell>
          <cell r="C108">
            <v>20.33934811719314</v>
          </cell>
        </row>
        <row r="109">
          <cell r="B109">
            <v>19.522374945696001</v>
          </cell>
          <cell r="C109">
            <v>20.306176836737652</v>
          </cell>
        </row>
        <row r="110">
          <cell r="B110">
            <v>19.812362869120001</v>
          </cell>
          <cell r="C110">
            <v>20.284883239093332</v>
          </cell>
        </row>
        <row r="111">
          <cell r="B111">
            <v>20.102350792544001</v>
          </cell>
          <cell r="C111">
            <v>20.274317871084904</v>
          </cell>
        </row>
        <row r="112">
          <cell r="B112">
            <v>20.392338715967998</v>
          </cell>
          <cell r="C112">
            <v>20.273474961184</v>
          </cell>
        </row>
        <row r="113">
          <cell r="B113">
            <v>28.368055485120003</v>
          </cell>
          <cell r="C113">
            <v>20.994096297953941</v>
          </cell>
        </row>
        <row r="114">
          <cell r="B114">
            <v>30.039614709760002</v>
          </cell>
          <cell r="C114">
            <v>21.235559203821179</v>
          </cell>
        </row>
        <row r="115">
          <cell r="B115">
            <v>31.711173934400005</v>
          </cell>
          <cell r="C115">
            <v>21.510983064342863</v>
          </cell>
        </row>
        <row r="116">
          <cell r="B116">
            <v>33.382733159040001</v>
          </cell>
          <cell r="C116">
            <v>21.817537799964448</v>
          </cell>
        </row>
      </sheetData>
      <sheetData sheetId="11" refreshError="1">
        <row r="8">
          <cell r="A8">
            <v>5</v>
          </cell>
        </row>
        <row r="230">
          <cell r="B230">
            <v>10.504353343619998</v>
          </cell>
          <cell r="C230">
            <v>16.229724111709995</v>
          </cell>
        </row>
        <row r="231">
          <cell r="B231">
            <v>10.508964495298798</v>
          </cell>
          <cell r="C231">
            <v>16.191823017721585</v>
          </cell>
        </row>
        <row r="232">
          <cell r="B232">
            <v>10.513575646977598</v>
          </cell>
          <cell r="C232">
            <v>16.15445095886248</v>
          </cell>
        </row>
        <row r="233">
          <cell r="B233">
            <v>10.518186798656398</v>
          </cell>
          <cell r="C233">
            <v>16.117597561894865</v>
          </cell>
        </row>
        <row r="234">
          <cell r="B234">
            <v>10.522797950335198</v>
          </cell>
          <cell r="C234">
            <v>16.081252723015648</v>
          </cell>
        </row>
        <row r="235">
          <cell r="B235">
            <v>10.527409102013998</v>
          </cell>
          <cell r="C235">
            <v>16.045406599165062</v>
          </cell>
        </row>
        <row r="236">
          <cell r="B236">
            <v>10.532020253692798</v>
          </cell>
          <cell r="C236">
            <v>16.010049599669475</v>
          </cell>
        </row>
        <row r="237">
          <cell r="B237">
            <v>10.536631405371597</v>
          </cell>
          <cell r="C237">
            <v>15.975172378203631</v>
          </cell>
        </row>
        <row r="238">
          <cell r="B238">
            <v>10.541242557050397</v>
          </cell>
          <cell r="C238">
            <v>15.940765825058106</v>
          </cell>
        </row>
        <row r="239">
          <cell r="B239">
            <v>10.545853708729197</v>
          </cell>
          <cell r="C239">
            <v>15.90682105969856</v>
          </cell>
        </row>
        <row r="240">
          <cell r="B240">
            <v>10.550464860407997</v>
          </cell>
          <cell r="C240">
            <v>15.873329423603996</v>
          </cell>
        </row>
        <row r="241">
          <cell r="B241">
            <v>10.555076012086797</v>
          </cell>
          <cell r="C241">
            <v>15.840282473371966</v>
          </cell>
        </row>
        <row r="242">
          <cell r="B242">
            <v>10.559687163765597</v>
          </cell>
          <cell r="C242">
            <v>15.807671974079094</v>
          </cell>
        </row>
        <row r="243">
          <cell r="B243">
            <v>10.564298315444397</v>
          </cell>
          <cell r="C243">
            <v>15.775489892885998</v>
          </cell>
        </row>
        <row r="244">
          <cell r="B244">
            <v>10.568909467123197</v>
          </cell>
          <cell r="C244">
            <v>15.74372839287623</v>
          </cell>
        </row>
        <row r="245">
          <cell r="B245">
            <v>10.573520618801997</v>
          </cell>
          <cell r="C245">
            <v>15.712379827119179</v>
          </cell>
        </row>
        <row r="246">
          <cell r="B246">
            <v>10.578131770480798</v>
          </cell>
          <cell r="C246">
            <v>15.681436732947624</v>
          </cell>
        </row>
        <row r="247">
          <cell r="B247">
            <v>10.582742922159596</v>
          </cell>
          <cell r="C247">
            <v>15.650891826440876</v>
          </cell>
        </row>
        <row r="248">
          <cell r="B248">
            <v>10.587354073838396</v>
          </cell>
          <cell r="C248">
            <v>15.620737997104911</v>
          </cell>
        </row>
        <row r="249">
          <cell r="B249">
            <v>10.5919652255172</v>
          </cell>
          <cell r="C249">
            <v>15.590968302741434</v>
          </cell>
        </row>
        <row r="250">
          <cell r="B250">
            <v>10.596576377195998</v>
          </cell>
          <cell r="C250">
            <v>15.561575964497997</v>
          </cell>
        </row>
        <row r="251">
          <cell r="B251">
            <v>10.601187528874798</v>
          </cell>
          <cell r="C251">
            <v>15.532554362091783</v>
          </cell>
        </row>
        <row r="252">
          <cell r="B252">
            <v>10.605798680553599</v>
          </cell>
          <cell r="C252">
            <v>15.503897029200054</v>
          </cell>
        </row>
        <row r="253">
          <cell r="B253">
            <v>10.610409832232397</v>
          </cell>
          <cell r="C253">
            <v>15.475597649010416</v>
          </cell>
        </row>
        <row r="254">
          <cell r="B254">
            <v>10.615020983911199</v>
          </cell>
          <cell r="C254">
            <v>15.447650049924562</v>
          </cell>
        </row>
        <row r="255">
          <cell r="B255">
            <v>10.619632135589997</v>
          </cell>
          <cell r="C255">
            <v>15.420048201409283</v>
          </cell>
        </row>
        <row r="256">
          <cell r="B256">
            <v>10.624243287268797</v>
          </cell>
          <cell r="C256">
            <v>15.392786209988941</v>
          </cell>
        </row>
        <row r="257">
          <cell r="B257">
            <v>10.628854438947599</v>
          </cell>
          <cell r="C257">
            <v>15.365858315373796</v>
          </cell>
        </row>
        <row r="258">
          <cell r="B258">
            <v>10.633465590626399</v>
          </cell>
          <cell r="C258">
            <v>15.339258886718817</v>
          </cell>
        </row>
        <row r="259">
          <cell r="B259">
            <v>10.638076742305197</v>
          </cell>
          <cell r="C259">
            <v>15.312982419007904</v>
          </cell>
        </row>
        <row r="260">
          <cell r="B260">
            <v>10.642687893983998</v>
          </cell>
          <cell r="C260">
            <v>15.287023529558663</v>
          </cell>
        </row>
        <row r="261">
          <cell r="B261">
            <v>10.647299045662797</v>
          </cell>
          <cell r="C261">
            <v>15.261376954643</v>
          </cell>
        </row>
        <row r="262">
          <cell r="B262">
            <v>10.651910197341598</v>
          </cell>
          <cell r="C262">
            <v>15.236037546219148</v>
          </cell>
        </row>
        <row r="263">
          <cell r="B263">
            <v>10.656521349020398</v>
          </cell>
          <cell r="C263">
            <v>15.211000268770851</v>
          </cell>
        </row>
        <row r="264">
          <cell r="B264">
            <v>10.661132500699196</v>
          </cell>
          <cell r="C264">
            <v>15.186260196249597</v>
          </cell>
        </row>
        <row r="265">
          <cell r="B265">
            <v>10.665743652377998</v>
          </cell>
          <cell r="C265">
            <v>15.161812509116023</v>
          </cell>
        </row>
        <row r="266">
          <cell r="B266">
            <v>10.670354804056798</v>
          </cell>
          <cell r="C266">
            <v>15.137652491476786</v>
          </cell>
        </row>
        <row r="267">
          <cell r="B267">
            <v>10.674965955735596</v>
          </cell>
          <cell r="C267">
            <v>15.113775528313251</v>
          </cell>
        </row>
        <row r="268">
          <cell r="B268">
            <v>10.679577107414397</v>
          </cell>
          <cell r="C268">
            <v>15.090177102798686</v>
          </cell>
        </row>
        <row r="269">
          <cell r="B269">
            <v>10.684188259093197</v>
          </cell>
          <cell r="C269">
            <v>15.066852793700566</v>
          </cell>
        </row>
        <row r="270">
          <cell r="B270">
            <v>10.688799410771997</v>
          </cell>
          <cell r="C270">
            <v>15.043798272864946</v>
          </cell>
        </row>
        <row r="271">
          <cell r="B271">
            <v>10.693410562450797</v>
          </cell>
          <cell r="C271">
            <v>15.021009302779849</v>
          </cell>
        </row>
        <row r="272">
          <cell r="B272">
            <v>10.698021714129599</v>
          </cell>
          <cell r="C272">
            <v>14.998481734214799</v>
          </cell>
        </row>
        <row r="273">
          <cell r="B273">
            <v>10.702632865808399</v>
          </cell>
          <cell r="C273">
            <v>14.97621150393373</v>
          </cell>
        </row>
        <row r="274">
          <cell r="B274">
            <v>10.707244017487199</v>
          </cell>
          <cell r="C274">
            <v>14.954194632478648</v>
          </cell>
        </row>
        <row r="275">
          <cell r="B275">
            <v>10.711855169165998</v>
          </cell>
          <cell r="C275">
            <v>14.932427222021458</v>
          </cell>
        </row>
        <row r="276">
          <cell r="B276">
            <v>10.716466320844798</v>
          </cell>
          <cell r="C276">
            <v>14.910905454281577</v>
          </cell>
        </row>
        <row r="277">
          <cell r="B277">
            <v>10.721077472523598</v>
          </cell>
          <cell r="C277">
            <v>14.889625588506977</v>
          </cell>
        </row>
        <row r="278">
          <cell r="B278">
            <v>10.725688624202398</v>
          </cell>
          <cell r="C278">
            <v>14.868583959516346</v>
          </cell>
        </row>
        <row r="279">
          <cell r="B279">
            <v>10.730299775881198</v>
          </cell>
          <cell r="C279">
            <v>14.847776975800395</v>
          </cell>
        </row>
        <row r="280">
          <cell r="B280">
            <v>10.734910927559998</v>
          </cell>
          <cell r="C280">
            <v>14.827201117679998</v>
          </cell>
        </row>
        <row r="281">
          <cell r="B281">
            <v>10.739522079238798</v>
          </cell>
          <cell r="C281">
            <v>14.806852935519396</v>
          </cell>
        </row>
        <row r="282">
          <cell r="B282">
            <v>10.744133230917598</v>
          </cell>
          <cell r="C282">
            <v>14.786729047992459</v>
          </cell>
        </row>
        <row r="283">
          <cell r="B283">
            <v>10.748744382596398</v>
          </cell>
          <cell r="C283">
            <v>14.766826140400168</v>
          </cell>
        </row>
        <row r="284">
          <cell r="B284">
            <v>10.753355534275197</v>
          </cell>
          <cell r="C284">
            <v>14.747140963037598</v>
          </cell>
        </row>
        <row r="285">
          <cell r="B285">
            <v>10.757966685953997</v>
          </cell>
          <cell r="C285">
            <v>14.727670329608705</v>
          </cell>
        </row>
        <row r="286">
          <cell r="B286">
            <v>10.762577837632797</v>
          </cell>
          <cell r="C286">
            <v>14.708411115687271</v>
          </cell>
        </row>
        <row r="287">
          <cell r="B287">
            <v>10.767188989311599</v>
          </cell>
          <cell r="C287">
            <v>14.689360257222464</v>
          </cell>
        </row>
        <row r="288">
          <cell r="B288">
            <v>10.771800140990397</v>
          </cell>
          <cell r="C288">
            <v>14.670514749087506</v>
          </cell>
        </row>
        <row r="289">
          <cell r="B289">
            <v>10.776411292669197</v>
          </cell>
          <cell r="C289">
            <v>14.651871643670006</v>
          </cell>
        </row>
        <row r="290">
          <cell r="B290">
            <v>10.781022444347997</v>
          </cell>
          <cell r="C290">
            <v>14.633428049502569</v>
          </cell>
        </row>
        <row r="291">
          <cell r="B291">
            <v>10.785633596026797</v>
          </cell>
          <cell r="C291">
            <v>14.615181129932354</v>
          </cell>
        </row>
        <row r="292">
          <cell r="B292">
            <v>10.790244747705596</v>
          </cell>
          <cell r="C292">
            <v>14.597128101828268</v>
          </cell>
        </row>
        <row r="293">
          <cell r="B293">
            <v>10.794855899384396</v>
          </cell>
          <cell r="C293">
            <v>14.579266234324592</v>
          </cell>
        </row>
        <row r="294">
          <cell r="B294">
            <v>10.799467051063196</v>
          </cell>
          <cell r="C294">
            <v>14.561592847599821</v>
          </cell>
        </row>
        <row r="295">
          <cell r="B295">
            <v>10.804078202741998</v>
          </cell>
          <cell r="C295">
            <v>14.544105311689602</v>
          </cell>
        </row>
        <row r="296">
          <cell r="B296">
            <v>10.808689354420798</v>
          </cell>
          <cell r="C296">
            <v>14.526801045332618</v>
          </cell>
        </row>
        <row r="297">
          <cell r="B297">
            <v>10.813300506099598</v>
          </cell>
          <cell r="C297">
            <v>14.509677514848415</v>
          </cell>
        </row>
        <row r="298">
          <cell r="B298">
            <v>10.817911657778399</v>
          </cell>
          <cell r="C298">
            <v>14.492732233046077</v>
          </cell>
        </row>
        <row r="299">
          <cell r="B299">
            <v>10.822522809457197</v>
          </cell>
          <cell r="C299">
            <v>14.475962758162842</v>
          </cell>
        </row>
        <row r="300">
          <cell r="B300">
            <v>10.827133961135997</v>
          </cell>
          <cell r="C300">
            <v>14.459366692831633</v>
          </cell>
        </row>
        <row r="301">
          <cell r="B301">
            <v>10.831745112814799</v>
          </cell>
          <cell r="C301">
            <v>14.442941683076628</v>
          </cell>
        </row>
        <row r="302">
          <cell r="B302">
            <v>10.836356264493597</v>
          </cell>
          <cell r="C302">
            <v>14.426685417335984</v>
          </cell>
        </row>
        <row r="303">
          <cell r="B303">
            <v>10.840967416172399</v>
          </cell>
          <cell r="C303">
            <v>14.41059562551086</v>
          </cell>
        </row>
        <row r="304">
          <cell r="B304">
            <v>10.845578567851199</v>
          </cell>
          <cell r="C304">
            <v>14.39467007803988</v>
          </cell>
        </row>
        <row r="305">
          <cell r="B305">
            <v>10.850189719529997</v>
          </cell>
          <cell r="C305">
            <v>14.378906584998331</v>
          </cell>
        </row>
        <row r="306">
          <cell r="B306">
            <v>10.854800871208798</v>
          </cell>
          <cell r="C306">
            <v>14.363302995221211</v>
          </cell>
        </row>
        <row r="307">
          <cell r="B307">
            <v>10.859412022887597</v>
          </cell>
          <cell r="C307">
            <v>14.347857195449523</v>
          </cell>
        </row>
        <row r="308">
          <cell r="B308">
            <v>10.864023174566396</v>
          </cell>
          <cell r="C308">
            <v>14.332567109498989</v>
          </cell>
        </row>
        <row r="309">
          <cell r="B309">
            <v>10.868634326245198</v>
          </cell>
          <cell r="C309">
            <v>14.317430697450545</v>
          </cell>
        </row>
        <row r="310">
          <cell r="B310">
            <v>10.873245477923998</v>
          </cell>
          <cell r="C310">
            <v>14.302445954861996</v>
          </cell>
        </row>
        <row r="311">
          <cell r="B311">
            <v>10.877856629602798</v>
          </cell>
          <cell r="C311">
            <v>14.287610912000098</v>
          </cell>
        </row>
        <row r="312">
          <cell r="B312">
            <v>10.882467781281598</v>
          </cell>
          <cell r="C312">
            <v>14.272923633092521</v>
          </cell>
        </row>
        <row r="313">
          <cell r="B313">
            <v>10.887078932960396</v>
          </cell>
          <cell r="C313">
            <v>14.258382215599083</v>
          </cell>
        </row>
        <row r="314">
          <cell r="B314">
            <v>10.891690084639198</v>
          </cell>
          <cell r="C314">
            <v>14.243984789501649</v>
          </cell>
        </row>
        <row r="315">
          <cell r="B315">
            <v>10.896301236317997</v>
          </cell>
          <cell r="C315">
            <v>14.229729516612187</v>
          </cell>
        </row>
        <row r="316">
          <cell r="B316">
            <v>10.900912387996796</v>
          </cell>
          <cell r="C316">
            <v>14.215614589898399</v>
          </cell>
        </row>
        <row r="317">
          <cell r="B317">
            <v>10.905523539675597</v>
          </cell>
          <cell r="C317">
            <v>14.201638232826406</v>
          </cell>
        </row>
        <row r="318">
          <cell r="B318">
            <v>10.910134691354397</v>
          </cell>
          <cell r="C318">
            <v>14.187798698720053</v>
          </cell>
        </row>
        <row r="319">
          <cell r="B319">
            <v>10.914745843033199</v>
          </cell>
          <cell r="C319">
            <v>14.174094270136262</v>
          </cell>
        </row>
        <row r="320">
          <cell r="B320">
            <v>10.919356994711999</v>
          </cell>
          <cell r="C320">
            <v>14.160523258255996</v>
          </cell>
        </row>
        <row r="321">
          <cell r="B321">
            <v>10.923968146390798</v>
          </cell>
          <cell r="C321">
            <v>14.147084002290416</v>
          </cell>
        </row>
        <row r="322">
          <cell r="B322">
            <v>10.928579298069598</v>
          </cell>
          <cell r="C322">
            <v>14.133774868901741</v>
          </cell>
        </row>
        <row r="323">
          <cell r="B323">
            <v>10.933190449748398</v>
          </cell>
          <cell r="C323">
            <v>14.120594251638394</v>
          </cell>
        </row>
        <row r="324">
          <cell r="B324">
            <v>10.937801601427198</v>
          </cell>
          <cell r="C324">
            <v>14.107540570384089</v>
          </cell>
        </row>
        <row r="325">
          <cell r="B325">
            <v>10.942412753105998</v>
          </cell>
          <cell r="C325">
            <v>14.094612270820344</v>
          </cell>
        </row>
        <row r="326">
          <cell r="B326">
            <v>10.947023904784798</v>
          </cell>
          <cell r="C326">
            <v>14.08180782390215</v>
          </cell>
        </row>
        <row r="327">
          <cell r="B327">
            <v>10.951635056463598</v>
          </cell>
          <cell r="C327">
            <v>14.069125725346373</v>
          </cell>
        </row>
        <row r="328">
          <cell r="B328">
            <v>10.956246208142398</v>
          </cell>
          <cell r="C328">
            <v>14.056564495132488</v>
          </cell>
        </row>
        <row r="329">
          <cell r="B329">
            <v>10.960857359821198</v>
          </cell>
          <cell r="C329">
            <v>14.044122677015416</v>
          </cell>
        </row>
        <row r="330">
          <cell r="B330">
            <v>10.965468511499997</v>
          </cell>
          <cell r="C330">
            <v>14.031798838049996</v>
          </cell>
        </row>
        <row r="331">
          <cell r="B331">
            <v>10.970079663178797</v>
          </cell>
          <cell r="C331">
            <v>14.019591568126847</v>
          </cell>
        </row>
        <row r="332">
          <cell r="B332">
            <v>10.974690814857597</v>
          </cell>
          <cell r="C332">
            <v>14.007499479519275</v>
          </cell>
        </row>
        <row r="333">
          <cell r="B333">
            <v>10.979301966536397</v>
          </cell>
          <cell r="C333">
            <v>13.995521206440923</v>
          </cell>
        </row>
        <row r="334">
          <cell r="B334">
            <v>10.983913118215197</v>
          </cell>
          <cell r="C334">
            <v>13.983655404613895</v>
          </cell>
        </row>
        <row r="335">
          <cell r="B335">
            <v>10.988524269893997</v>
          </cell>
          <cell r="C335">
            <v>13.971900750846997</v>
          </cell>
        </row>
        <row r="336">
          <cell r="B336">
            <v>10.993135421572797</v>
          </cell>
          <cell r="C336">
            <v>13.960255942623899</v>
          </cell>
        </row>
        <row r="337">
          <cell r="B337">
            <v>10.997746573251597</v>
          </cell>
          <cell r="C337">
            <v>13.948719697700893</v>
          </cell>
        </row>
        <row r="338">
          <cell r="B338">
            <v>11.002357724930397</v>
          </cell>
          <cell r="C338">
            <v>13.937290753714032</v>
          </cell>
        </row>
        <row r="339">
          <cell r="B339">
            <v>11.006968876609198</v>
          </cell>
          <cell r="C339">
            <v>13.925967867795331</v>
          </cell>
        </row>
        <row r="340">
          <cell r="B340">
            <v>11.011580028287996</v>
          </cell>
          <cell r="C340">
            <v>13.914749816197844</v>
          </cell>
        </row>
        <row r="341">
          <cell r="B341">
            <v>11.016191179966796</v>
          </cell>
          <cell r="C341">
            <v>13.903635393929374</v>
          </cell>
        </row>
        <row r="342">
          <cell r="B342">
            <v>11.020802331645596</v>
          </cell>
          <cell r="C342">
            <v>13.892623414394551</v>
          </cell>
        </row>
        <row r="343">
          <cell r="B343">
            <v>11.025413483324398</v>
          </cell>
          <cell r="C343">
            <v>13.88171270904509</v>
          </cell>
        </row>
        <row r="344">
          <cell r="B344">
            <v>11.030024635003199</v>
          </cell>
          <cell r="C344">
            <v>13.870902127037962</v>
          </cell>
        </row>
        <row r="345">
          <cell r="B345">
            <v>11.034635786681998</v>
          </cell>
          <cell r="C345">
            <v>13.860190534901372</v>
          </cell>
        </row>
        <row r="346">
          <cell r="B346">
            <v>11.039246938360797</v>
          </cell>
          <cell r="C346">
            <v>13.849576816208216</v>
          </cell>
        </row>
        <row r="347">
          <cell r="B347">
            <v>11.043858090039599</v>
          </cell>
          <cell r="C347">
            <v>13.839059871256875</v>
          </cell>
        </row>
        <row r="348">
          <cell r="B348">
            <v>11.048469241718397</v>
          </cell>
          <cell r="C348">
            <v>13.828638616759196</v>
          </cell>
        </row>
        <row r="349">
          <cell r="B349">
            <v>11.053080393397197</v>
          </cell>
          <cell r="C349">
            <v>13.818311985535399</v>
          </cell>
        </row>
        <row r="350">
          <cell r="B350">
            <v>11.057691545075999</v>
          </cell>
          <cell r="C350">
            <v>13.808078926215774</v>
          </cell>
        </row>
        <row r="351">
          <cell r="B351">
            <v>11.062302696754797</v>
          </cell>
          <cell r="C351">
            <v>13.797938402948983</v>
          </cell>
        </row>
        <row r="352">
          <cell r="B352">
            <v>11.066913848433598</v>
          </cell>
          <cell r="C352">
            <v>13.787889395116798</v>
          </cell>
        </row>
        <row r="353">
          <cell r="B353">
            <v>11.071525000112398</v>
          </cell>
          <cell r="C353">
            <v>13.777930897055098</v>
          </cell>
        </row>
        <row r="354">
          <cell r="B354">
            <v>11.076136151791196</v>
          </cell>
          <cell r="C354">
            <v>13.768061917781001</v>
          </cell>
        </row>
        <row r="355">
          <cell r="B355">
            <v>11.080747303469998</v>
          </cell>
          <cell r="C355">
            <v>13.758281480725906</v>
          </cell>
        </row>
        <row r="356">
          <cell r="B356">
            <v>11.085358455148798</v>
          </cell>
          <cell r="C356">
            <v>13.748588623474397</v>
          </cell>
        </row>
        <row r="357">
          <cell r="B357">
            <v>11.089969606827598</v>
          </cell>
          <cell r="C357">
            <v>13.738982397508744</v>
          </cell>
        </row>
        <row r="358">
          <cell r="B358">
            <v>11.094580758506396</v>
          </cell>
          <cell r="C358">
            <v>13.729461867958952</v>
          </cell>
        </row>
        <row r="359">
          <cell r="B359">
            <v>11.099191910185196</v>
          </cell>
          <cell r="C359">
            <v>13.720026113358188</v>
          </cell>
        </row>
        <row r="360">
          <cell r="B360">
            <v>11.103803061863998</v>
          </cell>
          <cell r="C360">
            <v>13.710674225403427</v>
          </cell>
        </row>
        <row r="361">
          <cell r="B361">
            <v>11.108414213542797</v>
          </cell>
          <cell r="C361">
            <v>13.701405308721217</v>
          </cell>
        </row>
        <row r="362">
          <cell r="B362">
            <v>11.113025365221597</v>
          </cell>
          <cell r="C362">
            <v>13.692218480638456</v>
          </cell>
        </row>
        <row r="363">
          <cell r="B363">
            <v>11.117636516900397</v>
          </cell>
          <cell r="C363">
            <v>13.68311287095797</v>
          </cell>
        </row>
        <row r="364">
          <cell r="B364">
            <v>11.122247668579195</v>
          </cell>
          <cell r="C364">
            <v>13.674087621738893</v>
          </cell>
        </row>
        <row r="365">
          <cell r="B365">
            <v>11.126858820257995</v>
          </cell>
          <cell r="C365">
            <v>13.66514188708163</v>
          </cell>
        </row>
        <row r="366">
          <cell r="B366">
            <v>11.131469971936799</v>
          </cell>
          <cell r="C366">
            <v>13.656274832917347</v>
          </cell>
        </row>
        <row r="367">
          <cell r="B367">
            <v>11.136081123615599</v>
          </cell>
          <cell r="C367">
            <v>13.647485636801871</v>
          </cell>
        </row>
        <row r="368">
          <cell r="B368">
            <v>11.140692275294398</v>
          </cell>
          <cell r="C368">
            <v>13.638773487713863</v>
          </cell>
        </row>
        <row r="369">
          <cell r="B369">
            <v>11.1453034269732</v>
          </cell>
          <cell r="C369">
            <v>13.630137585857186</v>
          </cell>
        </row>
        <row r="370">
          <cell r="B370">
            <v>11.149914578651996</v>
          </cell>
          <cell r="C370">
            <v>13.621577142467375</v>
          </cell>
        </row>
        <row r="371">
          <cell r="B371">
            <v>11.154525730330798</v>
          </cell>
          <cell r="C371">
            <v>13.613091379622098</v>
          </cell>
        </row>
        <row r="372">
          <cell r="B372">
            <v>11.159136882009598</v>
          </cell>
          <cell r="C372">
            <v>13.604679530055483</v>
          </cell>
        </row>
        <row r="373">
          <cell r="B373">
            <v>11.163748033688398</v>
          </cell>
          <cell r="C373">
            <v>13.596340836976278</v>
          </cell>
        </row>
        <row r="374">
          <cell r="B374">
            <v>11.168359185367198</v>
          </cell>
          <cell r="C374">
            <v>13.588074553889717</v>
          </cell>
        </row>
        <row r="375">
          <cell r="B375">
            <v>11.172970337045996</v>
          </cell>
          <cell r="C375">
            <v>13.579879944422997</v>
          </cell>
        </row>
        <row r="376">
          <cell r="B376">
            <v>11.177581488724798</v>
          </cell>
          <cell r="C376">
            <v>13.57175628215429</v>
          </cell>
        </row>
        <row r="377">
          <cell r="B377">
            <v>11.182192640403597</v>
          </cell>
          <cell r="C377">
            <v>13.56370285044523</v>
          </cell>
        </row>
        <row r="378">
          <cell r="B378">
            <v>11.186803792082397</v>
          </cell>
          <cell r="C378">
            <v>13.555718942276766</v>
          </cell>
        </row>
        <row r="379">
          <cell r="B379">
            <v>11.191414943761197</v>
          </cell>
          <cell r="C379">
            <v>13.54780386008829</v>
          </cell>
        </row>
        <row r="380">
          <cell r="B380">
            <v>11.196026095439999</v>
          </cell>
          <cell r="C380">
            <v>13.539956915619996</v>
          </cell>
        </row>
        <row r="381">
          <cell r="B381">
            <v>11.200637247118799</v>
          </cell>
          <cell r="C381">
            <v>13.532177429758399</v>
          </cell>
        </row>
        <row r="382">
          <cell r="B382">
            <v>11.205248398797597</v>
          </cell>
          <cell r="C382">
            <v>13.524464732384891</v>
          </cell>
        </row>
        <row r="383">
          <cell r="B383">
            <v>11.209859550476397</v>
          </cell>
          <cell r="C383">
            <v>13.516818162227308</v>
          </cell>
        </row>
        <row r="384">
          <cell r="B384">
            <v>11.214470702155197</v>
          </cell>
          <cell r="C384">
            <v>13.509237066714437</v>
          </cell>
        </row>
        <row r="385">
          <cell r="B385">
            <v>11.219081853833998</v>
          </cell>
          <cell r="C385">
            <v>13.501720801833391</v>
          </cell>
        </row>
        <row r="386">
          <cell r="B386">
            <v>11.223693005512798</v>
          </cell>
          <cell r="C386">
            <v>13.494268731989729</v>
          </cell>
        </row>
        <row r="387">
          <cell r="B387">
            <v>11.228304157191596</v>
          </cell>
          <cell r="C387">
            <v>13.486880229870387</v>
          </cell>
        </row>
        <row r="388">
          <cell r="B388">
            <v>11.232915308870396</v>
          </cell>
          <cell r="C388">
            <v>13.479554676309224</v>
          </cell>
        </row>
        <row r="389">
          <cell r="B389">
            <v>11.237526460549198</v>
          </cell>
          <cell r="C389">
            <v>13.47229146015518</v>
          </cell>
        </row>
        <row r="390">
          <cell r="B390">
            <v>11.242137612227998</v>
          </cell>
          <cell r="C390">
            <v>13.465089978143029</v>
          </cell>
        </row>
        <row r="391">
          <cell r="B391">
            <v>11.246748763906799</v>
          </cell>
          <cell r="C391">
            <v>13.45794963476658</v>
          </cell>
        </row>
        <row r="392">
          <cell r="B392">
            <v>11.251359915585599</v>
          </cell>
          <cell r="C392">
            <v>13.450869842154335</v>
          </cell>
        </row>
        <row r="393">
          <cell r="B393">
            <v>11.255971067264397</v>
          </cell>
          <cell r="C393">
            <v>13.443850019947531</v>
          </cell>
        </row>
        <row r="394">
          <cell r="B394">
            <v>11.260582218943197</v>
          </cell>
          <cell r="C394">
            <v>13.436889595180514</v>
          </cell>
        </row>
        <row r="395">
          <cell r="B395">
            <v>11.265193370621997</v>
          </cell>
          <cell r="C395">
            <v>13.429988002163379</v>
          </cell>
        </row>
        <row r="396">
          <cell r="B396">
            <v>11.269804522300799</v>
          </cell>
          <cell r="C396">
            <v>13.42314468236685</v>
          </cell>
        </row>
        <row r="397">
          <cell r="B397">
            <v>11.274415673979599</v>
          </cell>
          <cell r="C397">
            <v>13.416359084309354</v>
          </cell>
        </row>
        <row r="398">
          <cell r="B398">
            <v>11.279026825658399</v>
          </cell>
          <cell r="C398">
            <v>13.409630663446178</v>
          </cell>
        </row>
        <row r="399">
          <cell r="B399">
            <v>11.283637977337197</v>
          </cell>
          <cell r="C399">
            <v>13.40295888206076</v>
          </cell>
        </row>
        <row r="400">
          <cell r="B400">
            <v>11.288249129015997</v>
          </cell>
          <cell r="C400">
            <v>13.396343209157996</v>
          </cell>
        </row>
        <row r="401">
          <cell r="B401">
            <v>11.292860280694798</v>
          </cell>
          <cell r="C401">
            <v>13.389783120359548</v>
          </cell>
        </row>
        <row r="402">
          <cell r="B402">
            <v>11.297471432373598</v>
          </cell>
          <cell r="C402">
            <v>13.383278097801083</v>
          </cell>
        </row>
        <row r="403">
          <cell r="B403">
            <v>11.302082584052398</v>
          </cell>
          <cell r="C403">
            <v>13.37682763003146</v>
          </cell>
        </row>
        <row r="404">
          <cell r="B404">
            <v>11.306693735731196</v>
          </cell>
          <cell r="C404">
            <v>13.370431211913745</v>
          </cell>
        </row>
        <row r="405">
          <cell r="B405">
            <v>11.311304887409996</v>
          </cell>
          <cell r="C405">
            <v>13.364088344528074</v>
          </cell>
        </row>
        <row r="406">
          <cell r="B406">
            <v>11.315916039088796</v>
          </cell>
          <cell r="C406">
            <v>13.3577985350763</v>
          </cell>
        </row>
        <row r="407">
          <cell r="B407">
            <v>11.320527190767598</v>
          </cell>
          <cell r="C407">
            <v>13.351561296788384</v>
          </cell>
        </row>
        <row r="408">
          <cell r="B408">
            <v>11.325138342446397</v>
          </cell>
          <cell r="C408">
            <v>13.345376148830516</v>
          </cell>
        </row>
        <row r="409">
          <cell r="B409">
            <v>11.329749494125197</v>
          </cell>
          <cell r="C409">
            <v>13.339242616214877</v>
          </cell>
        </row>
        <row r="410">
          <cell r="B410">
            <v>11.334360645803999</v>
          </cell>
          <cell r="C410">
            <v>13.333160229711087</v>
          </cell>
        </row>
        <row r="411">
          <cell r="B411">
            <v>11.338971797482795</v>
          </cell>
          <cell r="C411">
            <v>13.327128525759223</v>
          </cell>
        </row>
        <row r="412">
          <cell r="B412">
            <v>11.343582949161597</v>
          </cell>
          <cell r="C412">
            <v>13.321147046384411</v>
          </cell>
        </row>
        <row r="413">
          <cell r="B413">
            <v>11.348194100840399</v>
          </cell>
          <cell r="C413">
            <v>13.31521533911299</v>
          </cell>
        </row>
        <row r="414">
          <cell r="B414">
            <v>11.352805252519198</v>
          </cell>
          <cell r="C414">
            <v>13.309332956890135</v>
          </cell>
        </row>
        <row r="415">
          <cell r="B415">
            <v>11.357416404197998</v>
          </cell>
          <cell r="C415">
            <v>13.303499457998997</v>
          </cell>
        </row>
        <row r="416">
          <cell r="B416">
            <v>11.362027555876796</v>
          </cell>
          <cell r="C416">
            <v>13.297714405981253</v>
          </cell>
        </row>
        <row r="417">
          <cell r="B417">
            <v>11.366638707555598</v>
          </cell>
          <cell r="C417">
            <v>13.291977369559104</v>
          </cell>
        </row>
        <row r="418">
          <cell r="B418">
            <v>11.371249859234398</v>
          </cell>
          <cell r="C418">
            <v>13.286287922558618</v>
          </cell>
        </row>
        <row r="419">
          <cell r="B419">
            <v>11.375861010913198</v>
          </cell>
          <cell r="C419">
            <v>13.280645643834472</v>
          </cell>
        </row>
        <row r="420">
          <cell r="B420">
            <v>11.380472162591998</v>
          </cell>
          <cell r="C420">
            <v>13.275050117195997</v>
          </cell>
        </row>
        <row r="421">
          <cell r="B421">
            <v>11.385083314270796</v>
          </cell>
          <cell r="C421">
            <v>13.269500931334516</v>
          </cell>
        </row>
        <row r="422">
          <cell r="B422">
            <v>11.389694465949596</v>
          </cell>
          <cell r="C422">
            <v>13.263997679751991</v>
          </cell>
        </row>
        <row r="423">
          <cell r="B423">
            <v>11.394305617628397</v>
          </cell>
          <cell r="C423">
            <v>13.258539960690875</v>
          </cell>
        </row>
        <row r="424">
          <cell r="B424">
            <v>11.398916769307197</v>
          </cell>
          <cell r="C424">
            <v>13.253127377065224</v>
          </cell>
        </row>
        <row r="425">
          <cell r="B425">
            <v>11.403527920985997</v>
          </cell>
          <cell r="C425">
            <v>13.247759536392996</v>
          </cell>
        </row>
        <row r="426">
          <cell r="B426">
            <v>11.408139072664799</v>
          </cell>
          <cell r="C426">
            <v>13.242436050729507</v>
          </cell>
        </row>
        <row r="427">
          <cell r="B427">
            <v>11.412750224343599</v>
          </cell>
          <cell r="C427">
            <v>13.237156536602058</v>
          </cell>
        </row>
        <row r="428">
          <cell r="B428">
            <v>11.417361376022397</v>
          </cell>
          <cell r="C428">
            <v>13.231920614945681</v>
          </cell>
        </row>
        <row r="429">
          <cell r="B429">
            <v>11.421972527701197</v>
          </cell>
          <cell r="C429">
            <v>13.226727911039998</v>
          </cell>
        </row>
        <row r="430">
          <cell r="B430">
            <v>11.426583679379997</v>
          </cell>
          <cell r="C430">
            <v>13.221578054447141</v>
          </cell>
        </row>
        <row r="431">
          <cell r="B431">
            <v>11.431194831058797</v>
          </cell>
          <cell r="C431">
            <v>13.216470678950763</v>
          </cell>
        </row>
        <row r="432">
          <cell r="B432">
            <v>11.435805982737598</v>
          </cell>
          <cell r="C432">
            <v>13.211405422496069</v>
          </cell>
        </row>
        <row r="433">
          <cell r="B433">
            <v>11.440417134416396</v>
          </cell>
          <cell r="C433">
            <v>13.206381927130861</v>
          </cell>
        </row>
        <row r="434">
          <cell r="B434">
            <v>11.445028286095196</v>
          </cell>
          <cell r="C434">
            <v>13.201399838947596</v>
          </cell>
        </row>
        <row r="435">
          <cell r="B435">
            <v>11.449639437773996</v>
          </cell>
          <cell r="C435">
            <v>13.196458808026433</v>
          </cell>
        </row>
        <row r="436">
          <cell r="B436">
            <v>11.454250589452798</v>
          </cell>
          <cell r="C436">
            <v>13.191558488379208</v>
          </cell>
        </row>
        <row r="437">
          <cell r="B437">
            <v>11.458861741131599</v>
          </cell>
          <cell r="C437">
            <v>13.186698537894369</v>
          </cell>
        </row>
        <row r="438">
          <cell r="B438">
            <v>11.463472892810399</v>
          </cell>
          <cell r="C438">
            <v>13.18187861828285</v>
          </cell>
        </row>
        <row r="439">
          <cell r="B439">
            <v>11.468084044489199</v>
          </cell>
          <cell r="C439">
            <v>13.177098395024823</v>
          </cell>
        </row>
        <row r="440">
          <cell r="B440">
            <v>11.472695196167997</v>
          </cell>
          <cell r="C440">
            <v>13.172357537317332</v>
          </cell>
        </row>
        <row r="441">
          <cell r="B441">
            <v>11.477306347846797</v>
          </cell>
          <cell r="C441">
            <v>13.167655718022845</v>
          </cell>
        </row>
        <row r="442">
          <cell r="B442">
            <v>11.481917499525599</v>
          </cell>
          <cell r="C442">
            <v>13.1629926136186</v>
          </cell>
        </row>
        <row r="443">
          <cell r="B443">
            <v>11.486528651204399</v>
          </cell>
          <cell r="C443">
            <v>13.158367904146827</v>
          </cell>
        </row>
        <row r="444">
          <cell r="B444">
            <v>11.491139802883199</v>
          </cell>
          <cell r="C444">
            <v>13.153781273165773</v>
          </cell>
        </row>
        <row r="445">
          <cell r="B445">
            <v>11.495750954561997</v>
          </cell>
          <cell r="C445">
            <v>13.149232407701545</v>
          </cell>
        </row>
        <row r="446">
          <cell r="B446">
            <v>11.500362106240797</v>
          </cell>
          <cell r="C446">
            <v>13.144720998200725</v>
          </cell>
        </row>
        <row r="447">
          <cell r="B447">
            <v>11.504973257919596</v>
          </cell>
          <cell r="C447">
            <v>13.140246738483777</v>
          </cell>
        </row>
        <row r="448">
          <cell r="B448">
            <v>11.509584409598398</v>
          </cell>
          <cell r="C448">
            <v>13.135809325699197</v>
          </cell>
        </row>
        <row r="449">
          <cell r="B449">
            <v>11.514195561277198</v>
          </cell>
          <cell r="C449">
            <v>13.131408460278434</v>
          </cell>
        </row>
        <row r="450">
          <cell r="B450">
            <v>11.518806712955996</v>
          </cell>
          <cell r="C450">
            <v>13.12704384589151</v>
          </cell>
        </row>
        <row r="451">
          <cell r="B451">
            <v>11.523417864634796</v>
          </cell>
          <cell r="C451">
            <v>13.122715189403381</v>
          </cell>
        </row>
        <row r="452">
          <cell r="B452">
            <v>11.528029016313596</v>
          </cell>
          <cell r="C452">
            <v>13.118422200830992</v>
          </cell>
        </row>
        <row r="453">
          <cell r="B453">
            <v>11.532640167992398</v>
          </cell>
          <cell r="C453">
            <v>13.114164593301021</v>
          </cell>
        </row>
        <row r="454">
          <cell r="B454">
            <v>11.537251319671197</v>
          </cell>
          <cell r="C454">
            <v>13.109942083008324</v>
          </cell>
        </row>
        <row r="455">
          <cell r="B455">
            <v>11.541862471349997</v>
          </cell>
          <cell r="C455">
            <v>13.105754389174997</v>
          </cell>
        </row>
        <row r="456">
          <cell r="B456">
            <v>11.546473623028797</v>
          </cell>
          <cell r="C456">
            <v>13.101601234010143</v>
          </cell>
        </row>
        <row r="457">
          <cell r="B457">
            <v>11.551084774707595</v>
          </cell>
          <cell r="C457">
            <v>13.097482342670244</v>
          </cell>
        </row>
        <row r="458">
          <cell r="B458">
            <v>11.555695926386397</v>
          </cell>
          <cell r="C458">
            <v>13.09339744322018</v>
          </cell>
        </row>
        <row r="459">
          <cell r="B459">
            <v>11.560307078065199</v>
          </cell>
          <cell r="C459">
            <v>13.089346266594866</v>
          </cell>
        </row>
        <row r="460">
          <cell r="B460">
            <v>11.564918229743999</v>
          </cell>
          <cell r="C460">
            <v>13.08532854656147</v>
          </cell>
        </row>
        <row r="461">
          <cell r="B461">
            <v>11.569529381422798</v>
          </cell>
          <cell r="C461">
            <v>13.081344019682264</v>
          </cell>
        </row>
        <row r="462">
          <cell r="B462">
            <v>11.574140533101597</v>
          </cell>
          <cell r="C462">
            <v>13.077392425278022</v>
          </cell>
        </row>
        <row r="463">
          <cell r="B463">
            <v>11.578751684780396</v>
          </cell>
          <cell r="C463">
            <v>13.073473505392025</v>
          </cell>
        </row>
        <row r="464">
          <cell r="B464">
            <v>11.583362836459198</v>
          </cell>
          <cell r="C464">
            <v>13.069587004754597</v>
          </cell>
        </row>
        <row r="465">
          <cell r="B465">
            <v>11.587973988137998</v>
          </cell>
          <cell r="C465">
            <v>13.065732670748217</v>
          </cell>
        </row>
        <row r="466">
          <cell r="B466">
            <v>11.592585139816798</v>
          </cell>
          <cell r="C466">
            <v>13.061910253373163</v>
          </cell>
        </row>
        <row r="467">
          <cell r="B467">
            <v>11.597196291495599</v>
          </cell>
          <cell r="C467">
            <v>13.058119505213689</v>
          </cell>
        </row>
        <row r="468">
          <cell r="B468">
            <v>11.601807443174396</v>
          </cell>
          <cell r="C468">
            <v>13.054360181404723</v>
          </cell>
        </row>
        <row r="469">
          <cell r="B469">
            <v>11.606418594853197</v>
          </cell>
          <cell r="C469">
            <v>13.050632039599092</v>
          </cell>
        </row>
        <row r="470">
          <cell r="B470">
            <v>11.611029746531997</v>
          </cell>
          <cell r="C470">
            <v>13.046934839935229</v>
          </cell>
        </row>
        <row r="471">
          <cell r="B471">
            <v>11.615640898210797</v>
          </cell>
          <cell r="C471">
            <v>13.043268345005398</v>
          </cell>
        </row>
        <row r="472">
          <cell r="B472">
            <v>11.620252049889597</v>
          </cell>
          <cell r="C472">
            <v>13.039632319824388</v>
          </cell>
        </row>
        <row r="473">
          <cell r="B473">
            <v>11.624863201568399</v>
          </cell>
          <cell r="C473">
            <v>13.036026531798703</v>
          </cell>
        </row>
        <row r="474">
          <cell r="B474">
            <v>11.629474353247197</v>
          </cell>
          <cell r="C474">
            <v>13.032450750696187</v>
          </cell>
        </row>
        <row r="475">
          <cell r="B475">
            <v>11.634085504925997</v>
          </cell>
          <cell r="C475">
            <v>13.028904748616162</v>
          </cell>
        </row>
        <row r="476">
          <cell r="B476">
            <v>11.638696656604797</v>
          </cell>
          <cell r="C476">
            <v>13.025388299959973</v>
          </cell>
        </row>
        <row r="477">
          <cell r="B477">
            <v>11.643307808283597</v>
          </cell>
          <cell r="C477">
            <v>13.021901181401999</v>
          </cell>
        </row>
        <row r="478">
          <cell r="B478">
            <v>11.647918959962398</v>
          </cell>
          <cell r="C478">
            <v>13.018443171861097</v>
          </cell>
        </row>
        <row r="479">
          <cell r="B479">
            <v>11.652530111641195</v>
          </cell>
          <cell r="C479">
            <v>13.015014052472475</v>
          </cell>
        </row>
        <row r="480">
          <cell r="B480">
            <v>11.657141263319996</v>
          </cell>
          <cell r="C480">
            <v>13.011613606559997</v>
          </cell>
        </row>
        <row r="481">
          <cell r="B481">
            <v>11.661752414998796</v>
          </cell>
          <cell r="C481">
            <v>13.008241619608874</v>
          </cell>
        </row>
        <row r="482">
          <cell r="B482">
            <v>11.666363566677596</v>
          </cell>
          <cell r="C482">
            <v>13.004897879238797</v>
          </cell>
        </row>
        <row r="483">
          <cell r="B483">
            <v>11.670974718356399</v>
          </cell>
          <cell r="C483">
            <v>13.001582175177454</v>
          </cell>
        </row>
        <row r="484">
          <cell r="B484">
            <v>11.675585870035199</v>
          </cell>
          <cell r="C484">
            <v>12.998294299234429</v>
          </cell>
        </row>
        <row r="485">
          <cell r="B485">
            <v>11.680197021713999</v>
          </cell>
          <cell r="C485">
            <v>12.995034045275515</v>
          </cell>
        </row>
        <row r="486">
          <cell r="B486">
            <v>11.684808173392797</v>
          </cell>
          <cell r="C486">
            <v>12.991801209197382</v>
          </cell>
        </row>
        <row r="487">
          <cell r="B487">
            <v>11.689419325071597</v>
          </cell>
          <cell r="C487">
            <v>12.988595588902628</v>
          </cell>
        </row>
        <row r="488">
          <cell r="B488">
            <v>11.694030476750397</v>
          </cell>
          <cell r="C488">
            <v>12.985416984275197</v>
          </cell>
        </row>
        <row r="489">
          <cell r="B489">
            <v>11.698641628429199</v>
          </cell>
          <cell r="C489">
            <v>12.982265197156162</v>
          </cell>
        </row>
        <row r="490">
          <cell r="B490">
            <v>11.703252780107999</v>
          </cell>
          <cell r="C490">
            <v>12.979140031319849</v>
          </cell>
        </row>
        <row r="491">
          <cell r="B491">
            <v>11.707863931786797</v>
          </cell>
          <cell r="C491">
            <v>12.976041292450331</v>
          </cell>
        </row>
        <row r="492">
          <cell r="B492">
            <v>11.712475083465597</v>
          </cell>
          <cell r="C492">
            <v>12.972968788118234</v>
          </cell>
        </row>
        <row r="493">
          <cell r="B493">
            <v>11.717086235144397</v>
          </cell>
          <cell r="C493">
            <v>12.969922327757914</v>
          </cell>
        </row>
        <row r="494">
          <cell r="B494">
            <v>11.721697386823198</v>
          </cell>
          <cell r="C494">
            <v>12.966901722644929</v>
          </cell>
        </row>
        <row r="495">
          <cell r="B495">
            <v>11.726308538501998</v>
          </cell>
          <cell r="C495">
            <v>12.96390678587389</v>
          </cell>
        </row>
        <row r="496">
          <cell r="B496">
            <v>11.730919690180798</v>
          </cell>
          <cell r="C496">
            <v>12.960937332336552</v>
          </cell>
        </row>
        <row r="497">
          <cell r="B497">
            <v>11.735530841859596</v>
          </cell>
          <cell r="C497">
            <v>12.957993178700301</v>
          </cell>
        </row>
        <row r="498">
          <cell r="B498">
            <v>11.740141993538396</v>
          </cell>
          <cell r="C498">
            <v>12.9550741433869</v>
          </cell>
        </row>
        <row r="499">
          <cell r="B499">
            <v>11.744753145217198</v>
          </cell>
          <cell r="C499">
            <v>12.952180046551558</v>
          </cell>
        </row>
        <row r="500">
          <cell r="B500">
            <v>11.749364296895997</v>
          </cell>
          <cell r="C500">
            <v>12.949310710062283</v>
          </cell>
        </row>
        <row r="501">
          <cell r="B501">
            <v>11.753975448574797</v>
          </cell>
          <cell r="C501">
            <v>12.946465957479559</v>
          </cell>
        </row>
        <row r="502">
          <cell r="B502">
            <v>11.758586600253597</v>
          </cell>
          <cell r="C502">
            <v>12.943645614036276</v>
          </cell>
        </row>
        <row r="503">
          <cell r="B503">
            <v>11.763197751932395</v>
          </cell>
          <cell r="C503">
            <v>12.940849506617971</v>
          </cell>
        </row>
        <row r="504">
          <cell r="B504">
            <v>11.767808903611195</v>
          </cell>
          <cell r="C504">
            <v>12.938077463743335</v>
          </cell>
        </row>
        <row r="505">
          <cell r="B505">
            <v>11.772420055289997</v>
          </cell>
          <cell r="C505">
            <v>12.935329315544998</v>
          </cell>
        </row>
        <row r="506">
          <cell r="B506">
            <v>11.777031206968799</v>
          </cell>
          <cell r="C506">
            <v>12.932604893750593</v>
          </cell>
        </row>
        <row r="507">
          <cell r="B507">
            <v>11.781642358647598</v>
          </cell>
          <cell r="C507">
            <v>12.929904031664078</v>
          </cell>
        </row>
        <row r="508">
          <cell r="B508">
            <v>11.786253510326397</v>
          </cell>
          <cell r="C508">
            <v>12.927226564147311</v>
          </cell>
        </row>
        <row r="509">
          <cell r="B509">
            <v>11.790864662005196</v>
          </cell>
          <cell r="C509">
            <v>12.924572327601897</v>
          </cell>
        </row>
        <row r="510">
          <cell r="B510">
            <v>11.795475813683998</v>
          </cell>
          <cell r="C510">
            <v>12.921941159951299</v>
          </cell>
        </row>
        <row r="511">
          <cell r="B511">
            <v>11.800086965362798</v>
          </cell>
          <cell r="C511">
            <v>12.919332900623163</v>
          </cell>
        </row>
        <row r="512">
          <cell r="B512">
            <v>11.804698117041598</v>
          </cell>
          <cell r="C512">
            <v>12.916747390531906</v>
          </cell>
        </row>
        <row r="513">
          <cell r="B513">
            <v>11.809309268720398</v>
          </cell>
          <cell r="C513">
            <v>12.914184472061581</v>
          </cell>
        </row>
        <row r="514">
          <cell r="B514">
            <v>11.813920420399199</v>
          </cell>
          <cell r="C514">
            <v>12.911643989048907</v>
          </cell>
        </row>
        <row r="515">
          <cell r="B515">
            <v>11.818531572077998</v>
          </cell>
          <cell r="C515">
            <v>12.909125786766586</v>
          </cell>
        </row>
        <row r="516">
          <cell r="B516">
            <v>11.823142723756797</v>
          </cell>
          <cell r="C516">
            <v>12.906629711906838</v>
          </cell>
        </row>
        <row r="517">
          <cell r="B517">
            <v>11.827753875435597</v>
          </cell>
          <cell r="C517">
            <v>12.904155612565166</v>
          </cell>
        </row>
        <row r="518">
          <cell r="B518">
            <v>11.832365027114397</v>
          </cell>
          <cell r="C518">
            <v>12.901703338224321</v>
          </cell>
        </row>
        <row r="519">
          <cell r="B519">
            <v>11.836976178793199</v>
          </cell>
          <cell r="C519">
            <v>12.899272739738509</v>
          </cell>
        </row>
        <row r="520">
          <cell r="B520">
            <v>11.841587330471995</v>
          </cell>
          <cell r="C520">
            <v>12.896863669317815</v>
          </cell>
        </row>
        <row r="521">
          <cell r="B521">
            <v>11.846198482150797</v>
          </cell>
          <cell r="C521">
            <v>12.89447598051281</v>
          </cell>
        </row>
        <row r="522">
          <cell r="B522">
            <v>11.850809633829597</v>
          </cell>
          <cell r="C522">
            <v>12.892109528199413</v>
          </cell>
        </row>
        <row r="523">
          <cell r="B523">
            <v>11.855420785508397</v>
          </cell>
          <cell r="C523">
            <v>12.889764168563905</v>
          </cell>
        </row>
        <row r="524">
          <cell r="B524">
            <v>11.860031937187198</v>
          </cell>
          <cell r="C524">
            <v>12.887439759088196</v>
          </cell>
        </row>
        <row r="525">
          <cell r="B525">
            <v>11.864643088865998</v>
          </cell>
          <cell r="C525">
            <v>12.885136158535245</v>
          </cell>
        </row>
        <row r="526">
          <cell r="B526">
            <v>11.869254240544796</v>
          </cell>
          <cell r="C526">
            <v>12.882853226934728</v>
          </cell>
        </row>
        <row r="527">
          <cell r="B527">
            <v>11.873865392223596</v>
          </cell>
          <cell r="C527">
            <v>12.880590825568845</v>
          </cell>
        </row>
        <row r="528">
          <cell r="B528">
            <v>11.878476543902396</v>
          </cell>
          <cell r="C528">
            <v>12.878348816958338</v>
          </cell>
        </row>
        <row r="529">
          <cell r="B529">
            <v>11.883087695581196</v>
          </cell>
          <cell r="C529">
            <v>12.876127064848724</v>
          </cell>
        </row>
        <row r="530">
          <cell r="B530">
            <v>11.887698847259999</v>
          </cell>
          <cell r="C530">
            <v>12.873925434196664</v>
          </cell>
        </row>
        <row r="531">
          <cell r="B531">
            <v>11.892309998938799</v>
          </cell>
          <cell r="C531">
            <v>12.871743791156536</v>
          </cell>
        </row>
        <row r="532">
          <cell r="B532">
            <v>11.896921150617597</v>
          </cell>
          <cell r="C532">
            <v>12.869582003067205</v>
          </cell>
        </row>
        <row r="533">
          <cell r="B533">
            <v>11.901532302296397</v>
          </cell>
          <cell r="C533">
            <v>12.867439938438926</v>
          </cell>
        </row>
        <row r="534">
          <cell r="B534">
            <v>11.906143453975197</v>
          </cell>
          <cell r="C534">
            <v>12.865317466940459</v>
          </cell>
        </row>
        <row r="535">
          <cell r="B535">
            <v>11.910754605653999</v>
          </cell>
          <cell r="C535">
            <v>12.863214459386338</v>
          </cell>
        </row>
        <row r="536">
          <cell r="B536">
            <v>11.915365757332799</v>
          </cell>
          <cell r="C536">
            <v>12.861130787724292</v>
          </cell>
        </row>
        <row r="537">
          <cell r="B537">
            <v>11.919976909011597</v>
          </cell>
          <cell r="C537">
            <v>12.859066325022866</v>
          </cell>
        </row>
        <row r="538">
          <cell r="B538">
            <v>11.924588060690397</v>
          </cell>
          <cell r="C538">
            <v>12.857020945459169</v>
          </cell>
        </row>
        <row r="539">
          <cell r="B539">
            <v>11.929199212369197</v>
          </cell>
          <cell r="C539">
            <v>12.854994524306818</v>
          </cell>
        </row>
        <row r="540">
          <cell r="B540">
            <v>11.933810364047998</v>
          </cell>
          <cell r="C540">
            <v>12.852986937923996</v>
          </cell>
        </row>
        <row r="541">
          <cell r="B541">
            <v>11.938421515726798</v>
          </cell>
          <cell r="C541">
            <v>12.850998063741702</v>
          </cell>
        </row>
        <row r="542">
          <cell r="B542">
            <v>11.943032667405598</v>
          </cell>
          <cell r="C542">
            <v>12.849027780252147</v>
          </cell>
        </row>
        <row r="543">
          <cell r="B543">
            <v>11.947643819084398</v>
          </cell>
          <cell r="C543">
            <v>12.847075966997274</v>
          </cell>
        </row>
        <row r="544">
          <cell r="B544">
            <v>11.952254970763196</v>
          </cell>
          <cell r="C544">
            <v>12.84514250455746</v>
          </cell>
        </row>
        <row r="545">
          <cell r="B545">
            <v>11.956866122441996</v>
          </cell>
          <cell r="C545">
            <v>12.84322727454035</v>
          </cell>
        </row>
        <row r="546">
          <cell r="B546">
            <v>11.961477274120798</v>
          </cell>
          <cell r="C546">
            <v>12.841330159569839</v>
          </cell>
        </row>
        <row r="547">
          <cell r="B547">
            <v>11.966088425799597</v>
          </cell>
          <cell r="C547">
            <v>12.839451043275172</v>
          </cell>
        </row>
        <row r="548">
          <cell r="B548">
            <v>11.970699577478397</v>
          </cell>
          <cell r="C548">
            <v>12.837589810280223</v>
          </cell>
        </row>
        <row r="549">
          <cell r="B549">
            <v>11.975310729157195</v>
          </cell>
          <cell r="C549">
            <v>12.835746346192881</v>
          </cell>
        </row>
        <row r="550">
          <cell r="B550">
            <v>11.979921880835995</v>
          </cell>
          <cell r="C550">
            <v>12.833920537594594</v>
          </cell>
        </row>
        <row r="551">
          <cell r="B551">
            <v>11.984533032514797</v>
          </cell>
          <cell r="C551">
            <v>12.832112272030008</v>
          </cell>
        </row>
        <row r="552">
          <cell r="B552">
            <v>11.989144184193597</v>
          </cell>
          <cell r="C552">
            <v>12.830321437996799</v>
          </cell>
        </row>
        <row r="553">
          <cell r="B553">
            <v>11.993755335872399</v>
          </cell>
          <cell r="C553">
            <v>12.828547924935563</v>
          </cell>
        </row>
        <row r="554">
          <cell r="B554">
            <v>11.998366487551198</v>
          </cell>
          <cell r="C554">
            <v>12.826791623219902</v>
          </cell>
        </row>
        <row r="555">
          <cell r="B555">
            <v>12.002977639229996</v>
          </cell>
          <cell r="C555">
            <v>12.825052424146577</v>
          </cell>
        </row>
        <row r="556">
          <cell r="B556">
            <v>12.007588790908798</v>
          </cell>
          <cell r="C556">
            <v>12.823330219925824</v>
          </cell>
        </row>
        <row r="557">
          <cell r="B557">
            <v>12.012199942587598</v>
          </cell>
          <cell r="C557">
            <v>12.821624903671784</v>
          </cell>
        </row>
        <row r="558">
          <cell r="B558">
            <v>12.016811094266398</v>
          </cell>
          <cell r="C558">
            <v>12.819936369393032</v>
          </cell>
        </row>
        <row r="559">
          <cell r="B559">
            <v>12.021422245945198</v>
          </cell>
          <cell r="C559">
            <v>12.818264511983244</v>
          </cell>
        </row>
        <row r="560">
          <cell r="B560">
            <v>12.026033397623999</v>
          </cell>
          <cell r="C560">
            <v>12.816609227211996</v>
          </cell>
        </row>
        <row r="561">
          <cell r="B561">
            <v>12.030644549302796</v>
          </cell>
          <cell r="C561">
            <v>12.81497041171564</v>
          </cell>
        </row>
        <row r="562">
          <cell r="B562">
            <v>12.035255700981597</v>
          </cell>
          <cell r="C562">
            <v>12.81334796298831</v>
          </cell>
        </row>
        <row r="563">
          <cell r="B563">
            <v>12.039866852660397</v>
          </cell>
          <cell r="C563">
            <v>12.811741779373055</v>
          </cell>
        </row>
        <row r="564">
          <cell r="B564">
            <v>12.044478004339197</v>
          </cell>
          <cell r="C564">
            <v>12.810151760053071</v>
          </cell>
        </row>
        <row r="565">
          <cell r="B565">
            <v>12.049089156017999</v>
          </cell>
          <cell r="C565">
            <v>12.808577805043019</v>
          </cell>
        </row>
        <row r="566">
          <cell r="B566">
            <v>12.053700307696795</v>
          </cell>
          <cell r="C566">
            <v>12.807019815180494</v>
          </cell>
        </row>
        <row r="567">
          <cell r="B567">
            <v>12.058311459375597</v>
          </cell>
          <cell r="C567">
            <v>12.805477692117572</v>
          </cell>
        </row>
        <row r="568">
          <cell r="B568">
            <v>12.062922611054397</v>
          </cell>
          <cell r="C568">
            <v>12.803951338312446</v>
          </cell>
        </row>
        <row r="569">
          <cell r="B569">
            <v>12.067533762733197</v>
          </cell>
          <cell r="C569">
            <v>12.802440657021197</v>
          </cell>
        </row>
        <row r="570">
          <cell r="B570">
            <v>12.072144914411997</v>
          </cell>
          <cell r="C570">
            <v>12.800945552289672</v>
          </cell>
        </row>
        <row r="571">
          <cell r="B571">
            <v>12.076756066090798</v>
          </cell>
          <cell r="C571">
            <v>12.799465928945397</v>
          </cell>
        </row>
        <row r="572">
          <cell r="B572">
            <v>12.081367217769598</v>
          </cell>
          <cell r="C572">
            <v>12.798001692589677</v>
          </cell>
        </row>
        <row r="573">
          <cell r="B573">
            <v>12.085978369448396</v>
          </cell>
          <cell r="C573">
            <v>12.796552749589715</v>
          </cell>
        </row>
        <row r="574">
          <cell r="B574">
            <v>12.090589521127196</v>
          </cell>
          <cell r="C574">
            <v>12.795119007070886</v>
          </cell>
        </row>
        <row r="575">
          <cell r="B575">
            <v>12.095200672805996</v>
          </cell>
          <cell r="C575">
            <v>12.793700372909058</v>
          </cell>
        </row>
        <row r="576">
          <cell r="B576">
            <v>12.099811824484799</v>
          </cell>
          <cell r="C576">
            <v>12.792296755723044</v>
          </cell>
        </row>
        <row r="577">
          <cell r="B577">
            <v>12.104422976163599</v>
          </cell>
          <cell r="C577">
            <v>12.790908064867107</v>
          </cell>
        </row>
        <row r="578">
          <cell r="B578">
            <v>12.109034127842397</v>
          </cell>
          <cell r="C578">
            <v>12.789534210423607</v>
          </cell>
        </row>
        <row r="579">
          <cell r="B579">
            <v>12.113645279521197</v>
          </cell>
          <cell r="C579">
            <v>12.788175103195664</v>
          </cell>
        </row>
        <row r="580">
          <cell r="B580">
            <v>12.118256431199997</v>
          </cell>
          <cell r="C580">
            <v>12.786830654699997</v>
          </cell>
        </row>
        <row r="581">
          <cell r="B581">
            <v>12.122867582878799</v>
          </cell>
          <cell r="C581">
            <v>12.785500777159758</v>
          </cell>
        </row>
        <row r="582">
          <cell r="B582">
            <v>12.127478734557599</v>
          </cell>
          <cell r="C582">
            <v>12.784185383497521</v>
          </cell>
        </row>
        <row r="583">
          <cell r="B583">
            <v>12.132089886236397</v>
          </cell>
          <cell r="C583">
            <v>12.782884387328336</v>
          </cell>
        </row>
        <row r="584">
          <cell r="B584">
            <v>12.136701037915197</v>
          </cell>
          <cell r="C584">
            <v>12.781597702952835</v>
          </cell>
        </row>
        <row r="585">
          <cell r="B585">
            <v>12.141312189593997</v>
          </cell>
          <cell r="C585">
            <v>12.780325245350461</v>
          </cell>
        </row>
        <row r="586">
          <cell r="B586">
            <v>12.145923341272796</v>
          </cell>
          <cell r="C586">
            <v>12.77906693017276</v>
          </cell>
        </row>
        <row r="587">
          <cell r="B587">
            <v>12.150534492951598</v>
          </cell>
          <cell r="C587">
            <v>12.777822673736745</v>
          </cell>
        </row>
        <row r="588">
          <cell r="B588">
            <v>12.155145644630398</v>
          </cell>
          <cell r="C588">
            <v>12.776592393018346</v>
          </cell>
        </row>
        <row r="589">
          <cell r="B589">
            <v>12.159756796309198</v>
          </cell>
          <cell r="C589">
            <v>12.775376005645954</v>
          </cell>
        </row>
        <row r="590">
          <cell r="B590">
            <v>12.164367947987996</v>
          </cell>
          <cell r="C590">
            <v>12.774173429893997</v>
          </cell>
        </row>
        <row r="591">
          <cell r="B591">
            <v>12.168979099666796</v>
          </cell>
          <cell r="C591">
            <v>12.772984584676646</v>
          </cell>
        </row>
        <row r="592">
          <cell r="B592">
            <v>12.173590251345598</v>
          </cell>
          <cell r="C592">
            <v>12.771809389541547</v>
          </cell>
        </row>
        <row r="593">
          <cell r="B593">
            <v>12.178201403024397</v>
          </cell>
          <cell r="C593">
            <v>12.770647764663659</v>
          </cell>
        </row>
        <row r="594">
          <cell r="B594">
            <v>12.182812554703197</v>
          </cell>
          <cell r="C594">
            <v>12.769499630839146</v>
          </cell>
        </row>
        <row r="595">
          <cell r="B595">
            <v>12.187423706381995</v>
          </cell>
          <cell r="C595">
            <v>12.768364909479343</v>
          </cell>
        </row>
        <row r="596">
          <cell r="B596">
            <v>12.192034858060795</v>
          </cell>
          <cell r="C596">
            <v>12.767243522604815</v>
          </cell>
        </row>
        <row r="597">
          <cell r="B597">
            <v>12.196646009739597</v>
          </cell>
          <cell r="C597">
            <v>12.766135392839427</v>
          </cell>
        </row>
        <row r="598">
          <cell r="B598">
            <v>12.201257161418397</v>
          </cell>
          <cell r="C598">
            <v>12.765040443404562</v>
          </cell>
        </row>
        <row r="599">
          <cell r="B599">
            <v>12.205868313097197</v>
          </cell>
          <cell r="C599">
            <v>12.763958598113339</v>
          </cell>
        </row>
        <row r="600">
          <cell r="B600">
            <v>12.210479464775998</v>
          </cell>
          <cell r="C600">
            <v>12.762889781364921</v>
          </cell>
        </row>
        <row r="601">
          <cell r="B601">
            <v>12.2150906164548</v>
          </cell>
          <cell r="C601">
            <v>12.761833918138914</v>
          </cell>
        </row>
        <row r="602">
          <cell r="B602">
            <v>12.219701768133596</v>
          </cell>
          <cell r="C602">
            <v>12.760790933989787</v>
          </cell>
        </row>
        <row r="603">
          <cell r="B603">
            <v>12.224312919812398</v>
          </cell>
          <cell r="C603">
            <v>12.759760755041377</v>
          </cell>
        </row>
        <row r="604">
          <cell r="B604">
            <v>12.228924071491198</v>
          </cell>
          <cell r="C604">
            <v>12.758743307981476</v>
          </cell>
        </row>
        <row r="605">
          <cell r="B605">
            <v>12.233535223169998</v>
          </cell>
          <cell r="C605">
            <v>12.757738520056428</v>
          </cell>
        </row>
        <row r="606">
          <cell r="B606">
            <v>12.2381463748488</v>
          </cell>
          <cell r="C606">
            <v>12.75674631906584</v>
          </cell>
        </row>
        <row r="607">
          <cell r="B607">
            <v>12.242757526527596</v>
          </cell>
          <cell r="C607">
            <v>12.755766633357347</v>
          </cell>
        </row>
        <row r="608">
          <cell r="B608">
            <v>12.247368678206398</v>
          </cell>
          <cell r="C608">
            <v>12.754799391821381</v>
          </cell>
        </row>
        <row r="609">
          <cell r="B609">
            <v>12.251979829885197</v>
          </cell>
          <cell r="C609">
            <v>12.753844523886075</v>
          </cell>
        </row>
        <row r="610">
          <cell r="B610">
            <v>12.256590981563997</v>
          </cell>
          <cell r="C610">
            <v>12.752901959512187</v>
          </cell>
        </row>
        <row r="611">
          <cell r="B611">
            <v>12.261202133242797</v>
          </cell>
          <cell r="C611">
            <v>12.751971629188063</v>
          </cell>
        </row>
        <row r="612">
          <cell r="B612">
            <v>12.265813284921595</v>
          </cell>
          <cell r="C612">
            <v>12.751053463924707</v>
          </cell>
        </row>
        <row r="613">
          <cell r="B613">
            <v>12.270424436600397</v>
          </cell>
          <cell r="C613">
            <v>12.750147395250851</v>
          </cell>
        </row>
        <row r="614">
          <cell r="B614">
            <v>12.275035588279197</v>
          </cell>
          <cell r="C614">
            <v>12.749253355208134</v>
          </cell>
        </row>
        <row r="615">
          <cell r="B615">
            <v>12.279646739957997</v>
          </cell>
          <cell r="C615">
            <v>12.748371276346289</v>
          </cell>
        </row>
        <row r="616">
          <cell r="B616">
            <v>12.284257891636797</v>
          </cell>
          <cell r="C616">
            <v>12.747501091718398</v>
          </cell>
        </row>
        <row r="617">
          <cell r="B617">
            <v>12.288869043315598</v>
          </cell>
          <cell r="C617">
            <v>12.746642734876232</v>
          </cell>
        </row>
        <row r="618">
          <cell r="B618">
            <v>12.293480194994398</v>
          </cell>
          <cell r="C618">
            <v>12.745796139865599</v>
          </cell>
        </row>
        <row r="619">
          <cell r="B619">
            <v>12.298091346673196</v>
          </cell>
          <cell r="C619">
            <v>12.744961241221754</v>
          </cell>
        </row>
        <row r="620">
          <cell r="B620">
            <v>12.302702498351996</v>
          </cell>
          <cell r="C620">
            <v>12.744137973964884</v>
          </cell>
        </row>
        <row r="621">
          <cell r="B621">
            <v>12.307313650030796</v>
          </cell>
          <cell r="C621">
            <v>12.743326273595621</v>
          </cell>
        </row>
        <row r="622">
          <cell r="B622">
            <v>12.311924801709598</v>
          </cell>
          <cell r="C622">
            <v>12.742526076090591</v>
          </cell>
        </row>
        <row r="623">
          <cell r="B623">
            <v>12.316535953388399</v>
          </cell>
          <cell r="C623">
            <v>12.741737317898066</v>
          </cell>
        </row>
        <row r="624">
          <cell r="B624">
            <v>12.321147105067197</v>
          </cell>
          <cell r="C624">
            <v>12.740959935933597</v>
          </cell>
        </row>
        <row r="625">
          <cell r="B625">
            <v>12.325758256745997</v>
          </cell>
          <cell r="C625">
            <v>12.740193867575748</v>
          </cell>
        </row>
        <row r="626">
          <cell r="B626">
            <v>12.330369408424797</v>
          </cell>
          <cell r="C626">
            <v>12.739439050661845</v>
          </cell>
        </row>
        <row r="627">
          <cell r="B627">
            <v>12.334980560103597</v>
          </cell>
          <cell r="C627">
            <v>12.73869542348379</v>
          </cell>
        </row>
        <row r="628">
          <cell r="B628">
            <v>12.339591711782399</v>
          </cell>
          <cell r="C628">
            <v>12.737962924783901</v>
          </cell>
        </row>
        <row r="629">
          <cell r="B629">
            <v>12.344202863461199</v>
          </cell>
          <cell r="C629">
            <v>12.737241493750815</v>
          </cell>
        </row>
        <row r="630">
          <cell r="B630">
            <v>12.348814015139997</v>
          </cell>
          <cell r="C630">
            <v>12.736531070015451</v>
          </cell>
        </row>
        <row r="631">
          <cell r="B631">
            <v>12.353425166818797</v>
          </cell>
          <cell r="C631">
            <v>12.735831593646967</v>
          </cell>
        </row>
        <row r="632">
          <cell r="B632">
            <v>12.358036318497597</v>
          </cell>
          <cell r="C632">
            <v>12.735143005148794</v>
          </cell>
        </row>
        <row r="633">
          <cell r="B633">
            <v>12.362647470176398</v>
          </cell>
          <cell r="C633">
            <v>12.734465245454743</v>
          </cell>
        </row>
        <row r="634">
          <cell r="B634">
            <v>12.367258621855198</v>
          </cell>
          <cell r="C634">
            <v>12.733798255925072</v>
          </cell>
        </row>
        <row r="635">
          <cell r="B635">
            <v>12.371869773533998</v>
          </cell>
          <cell r="C635">
            <v>12.733141978342671</v>
          </cell>
        </row>
        <row r="636">
          <cell r="B636">
            <v>12.376480925212796</v>
          </cell>
          <cell r="C636">
            <v>12.732496354909275</v>
          </cell>
        </row>
        <row r="637">
          <cell r="B637">
            <v>12.381092076891596</v>
          </cell>
          <cell r="C637">
            <v>12.731861328241669</v>
          </cell>
        </row>
        <row r="638">
          <cell r="B638">
            <v>12.385703228570398</v>
          </cell>
          <cell r="C638">
            <v>12.731236841367995</v>
          </cell>
        </row>
        <row r="639">
          <cell r="B639">
            <v>12.390314380249198</v>
          </cell>
          <cell r="C639">
            <v>12.730622837724059</v>
          </cell>
        </row>
        <row r="640">
          <cell r="B640">
            <v>12.394925531927997</v>
          </cell>
          <cell r="C640">
            <v>12.730019261149712</v>
          </cell>
        </row>
        <row r="641">
          <cell r="B641">
            <v>12.399536683606796</v>
          </cell>
          <cell r="C641">
            <v>12.729426055885213</v>
          </cell>
        </row>
        <row r="642">
          <cell r="B642">
            <v>12.404147835285595</v>
          </cell>
          <cell r="C642">
            <v>12.72884316656771</v>
          </cell>
        </row>
        <row r="643">
          <cell r="B643">
            <v>12.408758986964395</v>
          </cell>
          <cell r="C643">
            <v>12.728270538227669</v>
          </cell>
        </row>
        <row r="644">
          <cell r="B644">
            <v>12.413370138643197</v>
          </cell>
          <cell r="C644">
            <v>12.727708116285427</v>
          </cell>
        </row>
        <row r="645">
          <cell r="B645">
            <v>12.417981290321997</v>
          </cell>
          <cell r="C645">
            <v>12.727155846547721</v>
          </cell>
        </row>
        <row r="646">
          <cell r="B646">
            <v>12.422592442000798</v>
          </cell>
          <cell r="C646">
            <v>12.726613675204286</v>
          </cell>
        </row>
        <row r="647">
          <cell r="B647">
            <v>12.4272035936796</v>
          </cell>
          <cell r="C647">
            <v>12.726081548824453</v>
          </cell>
        </row>
        <row r="648">
          <cell r="B648">
            <v>12.431814745358396</v>
          </cell>
          <cell r="C648">
            <v>12.725559414353846</v>
          </cell>
        </row>
        <row r="649">
          <cell r="B649">
            <v>12.436425897037198</v>
          </cell>
          <cell r="C649">
            <v>12.725047219111037</v>
          </cell>
        </row>
        <row r="650">
          <cell r="B650">
            <v>12.441037048715998</v>
          </cell>
          <cell r="C650">
            <v>12.724544910784315</v>
          </cell>
        </row>
        <row r="651">
          <cell r="B651">
            <v>12.445648200394798</v>
          </cell>
          <cell r="C651">
            <v>12.724052437428396</v>
          </cell>
        </row>
        <row r="652">
          <cell r="B652">
            <v>12.450259352073598</v>
          </cell>
          <cell r="C652">
            <v>12.723569747461273</v>
          </cell>
        </row>
        <row r="653">
          <cell r="B653">
            <v>12.454870503752396</v>
          </cell>
          <cell r="C653">
            <v>12.723096789661016</v>
          </cell>
        </row>
        <row r="654">
          <cell r="B654">
            <v>12.459481655431198</v>
          </cell>
          <cell r="C654">
            <v>12.722633513162634</v>
          </cell>
        </row>
        <row r="655">
          <cell r="B655">
            <v>12.464092807109997</v>
          </cell>
          <cell r="C655">
            <v>12.722179867454997</v>
          </cell>
        </row>
        <row r="656">
          <cell r="B656">
            <v>12.468703958788797</v>
          </cell>
          <cell r="C656">
            <v>12.721735802377729</v>
          </cell>
        </row>
        <row r="657">
          <cell r="B657">
            <v>12.473315110467597</v>
          </cell>
          <cell r="C657">
            <v>12.721301268118197</v>
          </cell>
        </row>
        <row r="658">
          <cell r="B658">
            <v>12.477926262146399</v>
          </cell>
          <cell r="C658">
            <v>12.720876215208488</v>
          </cell>
        </row>
        <row r="659">
          <cell r="B659">
            <v>12.482537413825195</v>
          </cell>
          <cell r="C659">
            <v>12.720460594522441</v>
          </cell>
        </row>
        <row r="660">
          <cell r="B660">
            <v>12.487148565503997</v>
          </cell>
          <cell r="C660">
            <v>12.720054357272687</v>
          </cell>
        </row>
        <row r="661">
          <cell r="B661">
            <v>12.491759717182797</v>
          </cell>
          <cell r="C661">
            <v>12.71965745500775</v>
          </cell>
        </row>
        <row r="662">
          <cell r="B662">
            <v>12.496370868861597</v>
          </cell>
          <cell r="C662">
            <v>12.719269839609145</v>
          </cell>
        </row>
        <row r="663">
          <cell r="B663">
            <v>12.500982020540398</v>
          </cell>
          <cell r="C663">
            <v>12.71889146328855</v>
          </cell>
        </row>
        <row r="664">
          <cell r="B664">
            <v>12.505593172219198</v>
          </cell>
          <cell r="C664">
            <v>12.718522278584938</v>
          </cell>
        </row>
        <row r="665">
          <cell r="B665">
            <v>12.510204323897996</v>
          </cell>
          <cell r="C665">
            <v>12.718162238361815</v>
          </cell>
        </row>
        <row r="666">
          <cell r="B666">
            <v>12.514815475576796</v>
          </cell>
          <cell r="C666">
            <v>12.71781129580444</v>
          </cell>
        </row>
        <row r="667">
          <cell r="B667">
            <v>12.519426627255596</v>
          </cell>
          <cell r="C667">
            <v>12.717469404417065</v>
          </cell>
        </row>
        <row r="668">
          <cell r="B668">
            <v>12.524037778934396</v>
          </cell>
          <cell r="C668">
            <v>12.717136518020258</v>
          </cell>
        </row>
        <row r="669">
          <cell r="B669">
            <v>12.528648930613198</v>
          </cell>
          <cell r="C669">
            <v>12.716812590748193</v>
          </cell>
        </row>
        <row r="670">
          <cell r="B670">
            <v>12.533260082291998</v>
          </cell>
          <cell r="C670">
            <v>12.716497577045997</v>
          </cell>
        </row>
        <row r="671">
          <cell r="B671">
            <v>12.537871233970797</v>
          </cell>
          <cell r="C671">
            <v>12.71619143166712</v>
          </cell>
        </row>
        <row r="672">
          <cell r="B672">
            <v>12.542482385649597</v>
          </cell>
          <cell r="C672">
            <v>12.715894109670746</v>
          </cell>
        </row>
        <row r="673">
          <cell r="B673">
            <v>12.547093537328397</v>
          </cell>
          <cell r="C673">
            <v>12.715605566419171</v>
          </cell>
        </row>
        <row r="674">
          <cell r="B674">
            <v>12.551704689007199</v>
          </cell>
          <cell r="C674">
            <v>12.715325757575314</v>
          </cell>
        </row>
        <row r="675">
          <cell r="B675">
            <v>12.556315840685999</v>
          </cell>
          <cell r="C675">
            <v>12.715054639100142</v>
          </cell>
        </row>
        <row r="676">
          <cell r="B676">
            <v>12.560926992364799</v>
          </cell>
          <cell r="C676">
            <v>12.714792167250183</v>
          </cell>
        </row>
        <row r="677">
          <cell r="B677">
            <v>12.565538144043597</v>
          </cell>
          <cell r="C677">
            <v>12.714538298575061</v>
          </cell>
        </row>
        <row r="678">
          <cell r="B678">
            <v>12.570149295722397</v>
          </cell>
          <cell r="C678">
            <v>12.714292989915041</v>
          </cell>
        </row>
        <row r="679">
          <cell r="B679">
            <v>12.574760447401198</v>
          </cell>
          <cell r="C679">
            <v>12.714056198398595</v>
          </cell>
        </row>
        <row r="680">
          <cell r="B680">
            <v>12.579371599079998</v>
          </cell>
          <cell r="C680">
            <v>12.713827881439997</v>
          </cell>
        </row>
        <row r="681">
          <cell r="B681">
            <v>12.583982750758798</v>
          </cell>
          <cell r="C681">
            <v>12.71360799673697</v>
          </cell>
        </row>
        <row r="682">
          <cell r="B682">
            <v>12.588593902437596</v>
          </cell>
          <cell r="C682">
            <v>12.713396502268301</v>
          </cell>
        </row>
        <row r="683">
          <cell r="B683">
            <v>12.593205054116396</v>
          </cell>
          <cell r="C683">
            <v>12.713193356291528</v>
          </cell>
        </row>
        <row r="684">
          <cell r="B684">
            <v>12.597816205795196</v>
          </cell>
          <cell r="C684">
            <v>12.712998517340642</v>
          </cell>
        </row>
        <row r="685">
          <cell r="B685">
            <v>12.602427357473998</v>
          </cell>
          <cell r="C685">
            <v>12.712811944223775</v>
          </cell>
        </row>
        <row r="686">
          <cell r="B686">
            <v>12.607038509152797</v>
          </cell>
          <cell r="C686">
            <v>12.712633596020952</v>
          </cell>
        </row>
        <row r="687">
          <cell r="B687">
            <v>12.611649660831596</v>
          </cell>
          <cell r="C687">
            <v>12.712463432081861</v>
          </cell>
        </row>
        <row r="688">
          <cell r="B688">
            <v>12.616260812510397</v>
          </cell>
          <cell r="C688">
            <v>12.712301412023621</v>
          </cell>
        </row>
        <row r="689">
          <cell r="B689">
            <v>12.620871964189195</v>
          </cell>
          <cell r="C689">
            <v>12.71214749572859</v>
          </cell>
        </row>
        <row r="690">
          <cell r="B690">
            <v>12.625483115867997</v>
          </cell>
          <cell r="C690">
            <v>12.712001643342193</v>
          </cell>
        </row>
        <row r="691">
          <cell r="B691">
            <v>12.630094267546797</v>
          </cell>
          <cell r="C691">
            <v>12.711863815270778</v>
          </cell>
        </row>
        <row r="692">
          <cell r="B692">
            <v>12.634705419225597</v>
          </cell>
          <cell r="C692">
            <v>12.711733972179463</v>
          </cell>
        </row>
        <row r="693">
          <cell r="B693">
            <v>12.639316570904398</v>
          </cell>
          <cell r="C693">
            <v>12.711612074990045</v>
          </cell>
        </row>
        <row r="694">
          <cell r="B694">
            <v>12.643927722583197</v>
          </cell>
          <cell r="C694">
            <v>12.711498084878896</v>
          </cell>
        </row>
        <row r="695">
          <cell r="B695">
            <v>12.648538874261998</v>
          </cell>
          <cell r="C695">
            <v>12.711391963274901</v>
          </cell>
        </row>
        <row r="696">
          <cell r="B696">
            <v>12.653150025940798</v>
          </cell>
          <cell r="C696">
            <v>12.711293671857412</v>
          </cell>
        </row>
        <row r="697">
          <cell r="B697">
            <v>12.657761177619598</v>
          </cell>
          <cell r="C697">
            <v>12.711203172554205</v>
          </cell>
        </row>
        <row r="698">
          <cell r="B698">
            <v>12.662372329298398</v>
          </cell>
          <cell r="C698">
            <v>12.711120427539491</v>
          </cell>
        </row>
        <row r="699">
          <cell r="B699">
            <v>12.666983480977196</v>
          </cell>
          <cell r="C699">
            <v>12.711045399231892</v>
          </cell>
        </row>
        <row r="700">
          <cell r="B700">
            <v>12.671594632655996</v>
          </cell>
          <cell r="C700">
            <v>12.710978050292512</v>
          </cell>
        </row>
        <row r="701">
          <cell r="B701">
            <v>12.676205784334797</v>
          </cell>
          <cell r="C701">
            <v>12.710918343622955</v>
          </cell>
        </row>
        <row r="702">
          <cell r="B702">
            <v>12.680816936013597</v>
          </cell>
          <cell r="C702">
            <v>12.710866242363389</v>
          </cell>
        </row>
        <row r="703">
          <cell r="B703">
            <v>12.685428087692397</v>
          </cell>
          <cell r="C703">
            <v>12.710821709890658</v>
          </cell>
        </row>
        <row r="704">
          <cell r="B704">
            <v>12.690039239371199</v>
          </cell>
          <cell r="C704">
            <v>12.710784709816368</v>
          </cell>
        </row>
        <row r="705">
          <cell r="B705">
            <v>12.694650391049999</v>
          </cell>
          <cell r="C705">
            <v>12.710755205984995</v>
          </cell>
        </row>
        <row r="706">
          <cell r="B706">
            <v>12.699261542728797</v>
          </cell>
          <cell r="C706">
            <v>12.710733162472064</v>
          </cell>
        </row>
        <row r="707">
          <cell r="B707">
            <v>12.703872694407597</v>
          </cell>
          <cell r="C707">
            <v>12.710718543582267</v>
          </cell>
        </row>
        <row r="708">
          <cell r="B708">
            <v>12.708483846086397</v>
          </cell>
          <cell r="C708">
            <v>12.710711313847654</v>
          </cell>
        </row>
        <row r="709">
          <cell r="B709">
            <v>12.713094997765197</v>
          </cell>
          <cell r="C709">
            <v>12.710711438025841</v>
          </cell>
        </row>
        <row r="710">
          <cell r="B710">
            <v>12.717706149443998</v>
          </cell>
          <cell r="C710">
            <v>12.710718881098186</v>
          </cell>
        </row>
        <row r="711">
          <cell r="B711">
            <v>12.722317301122796</v>
          </cell>
          <cell r="C711">
            <v>12.710733608268056</v>
          </cell>
        </row>
        <row r="712">
          <cell r="B712">
            <v>12.726928452801596</v>
          </cell>
          <cell r="C712">
            <v>12.710755584959026</v>
          </cell>
        </row>
        <row r="713">
          <cell r="B713">
            <v>12.731539604480396</v>
          </cell>
          <cell r="C713">
            <v>12.710784776813185</v>
          </cell>
        </row>
        <row r="714">
          <cell r="B714">
            <v>12.736150756159196</v>
          </cell>
          <cell r="C714">
            <v>12.710821149689378</v>
          </cell>
        </row>
        <row r="715">
          <cell r="B715">
            <v>12.740761907837998</v>
          </cell>
          <cell r="C715">
            <v>12.710864669661515</v>
          </cell>
        </row>
        <row r="716">
          <cell r="B716">
            <v>12.745373059516794</v>
          </cell>
          <cell r="C716">
            <v>12.71091530301689</v>
          </cell>
        </row>
        <row r="717">
          <cell r="B717">
            <v>12.749984211195599</v>
          </cell>
          <cell r="C717">
            <v>12.710973016254469</v>
          </cell>
        </row>
        <row r="718">
          <cell r="B718">
            <v>12.754595362874397</v>
          </cell>
          <cell r="C718">
            <v>12.711037776083277</v>
          </cell>
        </row>
        <row r="719">
          <cell r="B719">
            <v>12.759206514553197</v>
          </cell>
          <cell r="C719">
            <v>12.711109549420728</v>
          </cell>
        </row>
        <row r="720">
          <cell r="B720">
            <v>12.763817666231999</v>
          </cell>
          <cell r="C720">
            <v>12.711188303390996</v>
          </cell>
        </row>
        <row r="721">
          <cell r="B721">
            <v>12.768428817910799</v>
          </cell>
          <cell r="C721">
            <v>12.711274005323416</v>
          </cell>
        </row>
        <row r="722">
          <cell r="B722">
            <v>12.773039969589599</v>
          </cell>
          <cell r="C722">
            <v>12.711366622750871</v>
          </cell>
        </row>
        <row r="723">
          <cell r="B723">
            <v>12.777651121268397</v>
          </cell>
          <cell r="C723">
            <v>12.711466123408226</v>
          </cell>
        </row>
        <row r="724">
          <cell r="B724">
            <v>12.782262272947197</v>
          </cell>
          <cell r="C724">
            <v>12.71157247523074</v>
          </cell>
        </row>
        <row r="725">
          <cell r="B725">
            <v>12.786873424625997</v>
          </cell>
          <cell r="C725">
            <v>12.711685646352533</v>
          </cell>
        </row>
        <row r="726">
          <cell r="B726">
            <v>12.791484576304798</v>
          </cell>
          <cell r="C726">
            <v>12.711805605105029</v>
          </cell>
        </row>
        <row r="727">
          <cell r="B727">
            <v>12.796095727983598</v>
          </cell>
          <cell r="C727">
            <v>12.711932320015448</v>
          </cell>
        </row>
        <row r="728">
          <cell r="B728">
            <v>12.800706879662396</v>
          </cell>
          <cell r="C728">
            <v>12.712065759805272</v>
          </cell>
        </row>
        <row r="729">
          <cell r="B729">
            <v>12.805318031341196</v>
          </cell>
          <cell r="C729">
            <v>12.712205893388775</v>
          </cell>
        </row>
        <row r="730">
          <cell r="B730">
            <v>12.809929183019996</v>
          </cell>
          <cell r="C730">
            <v>12.712352689871535</v>
          </cell>
        </row>
        <row r="731">
          <cell r="B731">
            <v>12.814540334698798</v>
          </cell>
          <cell r="C731">
            <v>12.712506118548937</v>
          </cell>
        </row>
        <row r="732">
          <cell r="B732">
            <v>12.819151486377597</v>
          </cell>
          <cell r="C732">
            <v>12.712666148904749</v>
          </cell>
        </row>
        <row r="733">
          <cell r="B733">
            <v>12.823762638056397</v>
          </cell>
          <cell r="C733">
            <v>12.712832750609671</v>
          </cell>
        </row>
        <row r="734">
          <cell r="B734">
            <v>12.828373789735197</v>
          </cell>
          <cell r="C734">
            <v>12.713005893519894</v>
          </cell>
        </row>
        <row r="735">
          <cell r="B735">
            <v>12.832984941413995</v>
          </cell>
          <cell r="C735">
            <v>12.713185547675698</v>
          </cell>
        </row>
        <row r="736">
          <cell r="B736">
            <v>12.837596093092797</v>
          </cell>
          <cell r="C736">
            <v>12.713371683300059</v>
          </cell>
        </row>
        <row r="737">
          <cell r="B737">
            <v>12.842207244771597</v>
          </cell>
          <cell r="C737">
            <v>12.71356427079721</v>
          </cell>
        </row>
        <row r="738">
          <cell r="B738">
            <v>12.846818396450397</v>
          </cell>
          <cell r="C738">
            <v>12.713763280751335</v>
          </cell>
        </row>
        <row r="739">
          <cell r="B739">
            <v>12.851429548129197</v>
          </cell>
          <cell r="C739">
            <v>12.713968683925147</v>
          </cell>
        </row>
        <row r="740">
          <cell r="B740">
            <v>12.856040699807997</v>
          </cell>
          <cell r="C740">
            <v>12.714180451258542</v>
          </cell>
        </row>
        <row r="741">
          <cell r="B741">
            <v>12.860651851486796</v>
          </cell>
          <cell r="C741">
            <v>12.7143985538673</v>
          </cell>
        </row>
        <row r="742">
          <cell r="B742">
            <v>12.865263003165598</v>
          </cell>
          <cell r="C742">
            <v>12.714622963041711</v>
          </cell>
        </row>
        <row r="743">
          <cell r="B743">
            <v>12.869874154844398</v>
          </cell>
          <cell r="C743">
            <v>12.714853650245274</v>
          </cell>
        </row>
        <row r="744">
          <cell r="B744">
            <v>12.874485306523198</v>
          </cell>
          <cell r="C744">
            <v>12.715090587113401</v>
          </cell>
        </row>
        <row r="745">
          <cell r="B745">
            <v>12.879096458201996</v>
          </cell>
          <cell r="C745">
            <v>12.715333745452122</v>
          </cell>
        </row>
        <row r="746">
          <cell r="B746">
            <v>12.883707609880799</v>
          </cell>
          <cell r="C746">
            <v>12.715583097236795</v>
          </cell>
        </row>
        <row r="747">
          <cell r="B747">
            <v>12.888318761559598</v>
          </cell>
          <cell r="C747">
            <v>12.71583861461083</v>
          </cell>
        </row>
        <row r="748">
          <cell r="B748">
            <v>12.892929913238397</v>
          </cell>
          <cell r="C748">
            <v>12.716100269884468</v>
          </cell>
        </row>
        <row r="749">
          <cell r="B749">
            <v>12.897541064917197</v>
          </cell>
          <cell r="C749">
            <v>12.716368035533485</v>
          </cell>
        </row>
        <row r="750">
          <cell r="B750">
            <v>12.902152216595997</v>
          </cell>
          <cell r="C750">
            <v>12.716641884197994</v>
          </cell>
        </row>
        <row r="751">
          <cell r="B751">
            <v>12.906763368274799</v>
          </cell>
          <cell r="C751">
            <v>12.716921788681214</v>
          </cell>
        </row>
        <row r="752">
          <cell r="B752">
            <v>12.911374519953597</v>
          </cell>
          <cell r="C752">
            <v>12.717207721948228</v>
          </cell>
        </row>
        <row r="753">
          <cell r="B753">
            <v>12.915985671632397</v>
          </cell>
          <cell r="C753">
            <v>12.717499657124815</v>
          </cell>
        </row>
        <row r="754">
          <cell r="B754">
            <v>12.920596823311197</v>
          </cell>
          <cell r="C754">
            <v>12.717797567496252</v>
          </cell>
        </row>
        <row r="755">
          <cell r="B755">
            <v>12.925207974989997</v>
          </cell>
          <cell r="C755">
            <v>12.718101426506106</v>
          </cell>
        </row>
      </sheetData>
      <sheetData sheetId="12" refreshError="1">
        <row r="86">
          <cell r="B86">
            <v>14.2936554173952</v>
          </cell>
        </row>
        <row r="145">
          <cell r="B145">
            <v>12.510079197084</v>
          </cell>
          <cell r="C145">
            <v>14.634942306070153</v>
          </cell>
        </row>
        <row r="146">
          <cell r="B146">
            <v>12.5295340136904</v>
          </cell>
          <cell r="C146">
            <v>14.602894795453745</v>
          </cell>
        </row>
        <row r="147">
          <cell r="B147">
            <v>12.548988830296798</v>
          </cell>
          <cell r="C147">
            <v>14.572094297342398</v>
          </cell>
        </row>
        <row r="148">
          <cell r="B148">
            <v>12.5684436469032</v>
          </cell>
          <cell r="C148">
            <v>14.542485796478541</v>
          </cell>
        </row>
        <row r="149">
          <cell r="B149">
            <v>12.587898463509598</v>
          </cell>
          <cell r="C149">
            <v>14.514017466894884</v>
          </cell>
        </row>
        <row r="150">
          <cell r="B150">
            <v>12.607353280116</v>
          </cell>
          <cell r="C150">
            <v>14.486640444108</v>
          </cell>
        </row>
        <row r="151">
          <cell r="B151">
            <v>12.626808096722399</v>
          </cell>
          <cell r="C151">
            <v>14.460308616563086</v>
          </cell>
        </row>
        <row r="152">
          <cell r="B152">
            <v>12.646262913328799</v>
          </cell>
          <cell r="C152">
            <v>14.434978434458401</v>
          </cell>
        </row>
        <row r="153">
          <cell r="B153">
            <v>12.665717729935199</v>
          </cell>
          <cell r="C153">
            <v>14.410608734282695</v>
          </cell>
        </row>
        <row r="154">
          <cell r="B154">
            <v>12.685172546541599</v>
          </cell>
          <cell r="C154">
            <v>14.387160577579392</v>
          </cell>
        </row>
        <row r="155">
          <cell r="B155">
            <v>12.704627363147999</v>
          </cell>
          <cell r="C155">
            <v>14.364597102609599</v>
          </cell>
        </row>
        <row r="156">
          <cell r="B156">
            <v>12.724082179754399</v>
          </cell>
          <cell r="C156">
            <v>14.342883387725934</v>
          </cell>
        </row>
        <row r="157">
          <cell r="B157">
            <v>12.743536996360799</v>
          </cell>
          <cell r="C157">
            <v>14.321986325392581</v>
          </cell>
        </row>
        <row r="158">
          <cell r="B158">
            <v>12.762991812967201</v>
          </cell>
          <cell r="C158">
            <v>14.301874505896061</v>
          </cell>
        </row>
        <row r="159">
          <cell r="B159">
            <v>12.782446629573599</v>
          </cell>
          <cell r="C159">
            <v>14.282518109888143</v>
          </cell>
        </row>
        <row r="160">
          <cell r="B160">
            <v>12.80190144618</v>
          </cell>
          <cell r="C160">
            <v>14.263888808988</v>
          </cell>
        </row>
        <row r="161">
          <cell r="B161">
            <v>12.821356262786399</v>
          </cell>
          <cell r="C161">
            <v>14.245959673747199</v>
          </cell>
        </row>
        <row r="162">
          <cell r="B162">
            <v>12.8408110793928</v>
          </cell>
          <cell r="C162">
            <v>14.228705088348935</v>
          </cell>
        </row>
        <row r="163">
          <cell r="B163">
            <v>12.8602658959992</v>
          </cell>
          <cell r="C163">
            <v>14.212100671473596</v>
          </cell>
        </row>
        <row r="164">
          <cell r="B164">
            <v>12.8797207126056</v>
          </cell>
          <cell r="C164">
            <v>14.196123202816798</v>
          </cell>
        </row>
        <row r="165">
          <cell r="B165">
            <v>12.899175529212</v>
          </cell>
          <cell r="C165">
            <v>14.180750554794349</v>
          </cell>
        </row>
        <row r="166">
          <cell r="B166">
            <v>12.9186303458184</v>
          </cell>
          <cell r="C166">
            <v>14.165961629012036</v>
          </cell>
        </row>
        <row r="167">
          <cell r="B167">
            <v>12.9380851624248</v>
          </cell>
          <cell r="C167">
            <v>14.151736297116745</v>
          </cell>
        </row>
        <row r="168">
          <cell r="B168">
            <v>12.957539979031198</v>
          </cell>
          <cell r="C168">
            <v>14.138055345680506</v>
          </cell>
        </row>
        <row r="169">
          <cell r="B169">
            <v>12.976994795637601</v>
          </cell>
          <cell r="C169">
            <v>14.124900424800215</v>
          </cell>
        </row>
        <row r="170">
          <cell r="B170">
            <v>12.996449612244</v>
          </cell>
          <cell r="C170">
            <v>14.112254000123997</v>
          </cell>
        </row>
        <row r="171">
          <cell r="B171">
            <v>13.015904428850401</v>
          </cell>
          <cell r="C171">
            <v>14.100099308040738</v>
          </cell>
        </row>
        <row r="172">
          <cell r="B172">
            <v>13.035359245456799</v>
          </cell>
          <cell r="C172">
            <v>14.088420313791964</v>
          </cell>
        </row>
        <row r="173">
          <cell r="B173">
            <v>13.054814062063201</v>
          </cell>
          <cell r="C173">
            <v>14.077201672286245</v>
          </cell>
        </row>
        <row r="174">
          <cell r="B174">
            <v>13.074268878669599</v>
          </cell>
          <cell r="C174">
            <v>14.066428691414757</v>
          </cell>
        </row>
        <row r="175">
          <cell r="B175">
            <v>13.093723695275997</v>
          </cell>
          <cell r="C175">
            <v>14.05608729768379</v>
          </cell>
        </row>
        <row r="176">
          <cell r="B176">
            <v>13.113178511882401</v>
          </cell>
          <cell r="C176">
            <v>14.046164003995196</v>
          </cell>
        </row>
        <row r="177">
          <cell r="B177">
            <v>13.132633328488799</v>
          </cell>
          <cell r="C177">
            <v>14.036645879419842</v>
          </cell>
        </row>
        <row r="178">
          <cell r="B178">
            <v>13.152088145095201</v>
          </cell>
          <cell r="C178">
            <v>14.0275205208216</v>
          </cell>
        </row>
        <row r="179">
          <cell r="B179">
            <v>13.171542961701599</v>
          </cell>
          <cell r="C179">
            <v>14.018776026201161</v>
          </cell>
        </row>
        <row r="180">
          <cell r="B180">
            <v>13.190997778308001</v>
          </cell>
          <cell r="C180">
            <v>14.010400969639198</v>
          </cell>
        </row>
        <row r="181">
          <cell r="B181">
            <v>13.210452594914399</v>
          </cell>
          <cell r="C181">
            <v>14.002384377728029</v>
          </cell>
        </row>
        <row r="182">
          <cell r="B182">
            <v>13.229907411520799</v>
          </cell>
          <cell r="C182">
            <v>13.994715707389693</v>
          </cell>
        </row>
        <row r="183">
          <cell r="B183">
            <v>13.2493622281272</v>
          </cell>
          <cell r="C183">
            <v>13.98738482498614</v>
          </cell>
        </row>
        <row r="184">
          <cell r="B184">
            <v>13.268817044733598</v>
          </cell>
          <cell r="C184">
            <v>13.980381986634645</v>
          </cell>
        </row>
        <row r="185">
          <cell r="B185">
            <v>13.28827186134</v>
          </cell>
          <cell r="C185">
            <v>13.973697819647997</v>
          </cell>
        </row>
        <row r="186">
          <cell r="B186">
            <v>13.307726677946398</v>
          </cell>
          <cell r="C186">
            <v>13.967323305025312</v>
          </cell>
        </row>
        <row r="187">
          <cell r="B187">
            <v>13.3271814945528</v>
          </cell>
          <cell r="C187">
            <v>13.961249760924604</v>
          </cell>
        </row>
        <row r="188">
          <cell r="B188">
            <v>13.346636311159198</v>
          </cell>
          <cell r="C188">
            <v>13.955468827053599</v>
          </cell>
        </row>
        <row r="189">
          <cell r="B189">
            <v>13.366091127765598</v>
          </cell>
          <cell r="C189">
            <v>13.949972449919736</v>
          </cell>
        </row>
        <row r="190">
          <cell r="B190">
            <v>13.385545944372</v>
          </cell>
          <cell r="C190">
            <v>13.944752868884729</v>
          </cell>
        </row>
        <row r="191">
          <cell r="B191">
            <v>13.405000760978398</v>
          </cell>
          <cell r="C191">
            <v>13.939802602972929</v>
          </cell>
        </row>
        <row r="192">
          <cell r="B192">
            <v>13.4244555775848</v>
          </cell>
          <cell r="C192">
            <v>13.935114438386398</v>
          </cell>
        </row>
        <row r="193">
          <cell r="B193">
            <v>13.443910394191198</v>
          </cell>
          <cell r="C193">
            <v>13.930681416682873</v>
          </cell>
        </row>
        <row r="194">
          <cell r="B194">
            <v>13.463365210797599</v>
          </cell>
          <cell r="C194">
            <v>13.926496823575954</v>
          </cell>
        </row>
        <row r="195">
          <cell r="B195">
            <v>13.482820027403999</v>
          </cell>
          <cell r="C195">
            <v>13.92255417831965</v>
          </cell>
        </row>
        <row r="196">
          <cell r="B196">
            <v>13.502274844010399</v>
          </cell>
          <cell r="C196">
            <v>13.918847223641956</v>
          </cell>
        </row>
        <row r="197">
          <cell r="B197">
            <v>13.521729660616799</v>
          </cell>
          <cell r="C197">
            <v>13.915369916194708</v>
          </cell>
        </row>
        <row r="198">
          <cell r="B198">
            <v>13.541184477223199</v>
          </cell>
          <cell r="C198">
            <v>13.912116417488988</v>
          </cell>
        </row>
        <row r="199">
          <cell r="B199">
            <v>13.560639293829599</v>
          </cell>
          <cell r="C199">
            <v>13.909081085287621</v>
          </cell>
        </row>
        <row r="200">
          <cell r="B200">
            <v>13.580094110435999</v>
          </cell>
          <cell r="C200">
            <v>13.906258465427998</v>
          </cell>
        </row>
        <row r="201">
          <cell r="B201">
            <v>13.599548927042401</v>
          </cell>
          <cell r="C201">
            <v>13.903643284050405</v>
          </cell>
        </row>
        <row r="202">
          <cell r="B202">
            <v>13.619003743648801</v>
          </cell>
          <cell r="C202">
            <v>13.901230440208561</v>
          </cell>
        </row>
        <row r="203">
          <cell r="B203">
            <v>13.6384585602552</v>
          </cell>
          <cell r="C203">
            <v>13.899014998840622</v>
          </cell>
        </row>
        <row r="204">
          <cell r="B204">
            <v>13.657913376861599</v>
          </cell>
          <cell r="C204">
            <v>13.896992184080281</v>
          </cell>
        </row>
        <row r="205">
          <cell r="B205">
            <v>13.677368193468</v>
          </cell>
          <cell r="C205">
            <v>13.895157372888958</v>
          </cell>
        </row>
        <row r="206">
          <cell r="B206">
            <v>13.696823010074398</v>
          </cell>
          <cell r="C206">
            <v>13.893506088991201</v>
          </cell>
        </row>
        <row r="207">
          <cell r="B207">
            <v>13.716277826680798</v>
          </cell>
          <cell r="C207">
            <v>13.892033997096604</v>
          </cell>
        </row>
        <row r="208">
          <cell r="B208">
            <v>13.7357326432872</v>
          </cell>
          <cell r="C208">
            <v>13.8907368973926</v>
          </cell>
        </row>
        <row r="209">
          <cell r="B209">
            <v>13.7551874598936</v>
          </cell>
          <cell r="C209">
            <v>13.889610720293357</v>
          </cell>
        </row>
        <row r="210">
          <cell r="B210">
            <v>13.7746422765</v>
          </cell>
          <cell r="C210">
            <v>13.888651521431076</v>
          </cell>
        </row>
        <row r="211">
          <cell r="B211">
            <v>13.7940970931064</v>
          </cell>
          <cell r="C211">
            <v>13.887855476876664</v>
          </cell>
        </row>
        <row r="212">
          <cell r="B212">
            <v>13.8135519097128</v>
          </cell>
          <cell r="C212">
            <v>13.887218878577672</v>
          </cell>
        </row>
        <row r="213">
          <cell r="B213">
            <v>13.8330067263192</v>
          </cell>
          <cell r="C213">
            <v>13.886738130002021</v>
          </cell>
        </row>
        <row r="214">
          <cell r="B214">
            <v>13.8524615429256</v>
          </cell>
          <cell r="C214">
            <v>13.886409741976797</v>
          </cell>
        </row>
        <row r="215">
          <cell r="B215">
            <v>13.871916359532001</v>
          </cell>
          <cell r="C215">
            <v>13.886230328711999</v>
          </cell>
        </row>
        <row r="216">
          <cell r="B216">
            <v>13.891371176138399</v>
          </cell>
          <cell r="C216">
            <v>13.886196603999668</v>
          </cell>
        </row>
        <row r="217">
          <cell r="B217">
            <v>13.910825992744801</v>
          </cell>
          <cell r="C217">
            <v>13.886305377579536</v>
          </cell>
        </row>
        <row r="218">
          <cell r="B218">
            <v>13.930280809351199</v>
          </cell>
          <cell r="C218">
            <v>13.886553551662644</v>
          </cell>
        </row>
        <row r="219">
          <cell r="B219">
            <v>13.949735625957601</v>
          </cell>
          <cell r="C219">
            <v>13.88693811760503</v>
          </cell>
        </row>
        <row r="220">
          <cell r="B220">
            <v>13.969190442563999</v>
          </cell>
          <cell r="C220">
            <v>13.887456152723999</v>
          </cell>
        </row>
        <row r="221">
          <cell r="B221">
            <v>13.988645259170399</v>
          </cell>
          <cell r="C221">
            <v>13.888104817249838</v>
          </cell>
        </row>
        <row r="222">
          <cell r="B222">
            <v>14.008100075776801</v>
          </cell>
          <cell r="C222">
            <v>13.888881351406344</v>
          </cell>
        </row>
        <row r="223">
          <cell r="B223">
            <v>14.027554892383199</v>
          </cell>
          <cell r="C223">
            <v>13.88978307261385</v>
          </cell>
        </row>
        <row r="224">
          <cell r="B224">
            <v>14.0470097089896</v>
          </cell>
          <cell r="C224">
            <v>13.8908073728088</v>
          </cell>
        </row>
        <row r="225">
          <cell r="B225">
            <v>14.066464525595999</v>
          </cell>
          <cell r="C225">
            <v>13.891951715874205</v>
          </cell>
        </row>
        <row r="226">
          <cell r="B226">
            <v>14.0859193422024</v>
          </cell>
          <cell r="C226">
            <v>13.893213635175746</v>
          </cell>
        </row>
        <row r="227">
          <cell r="B227">
            <v>14.1053741588088</v>
          </cell>
          <cell r="C227">
            <v>13.894590731198397</v>
          </cell>
        </row>
        <row r="228">
          <cell r="B228">
            <v>14.124828975415198</v>
          </cell>
          <cell r="C228">
            <v>13.896080669278895</v>
          </cell>
        </row>
        <row r="229">
          <cell r="B229">
            <v>14.1442837920216</v>
          </cell>
          <cell r="C229">
            <v>13.897681177429497</v>
          </cell>
        </row>
        <row r="230">
          <cell r="B230">
            <v>14.163738608627998</v>
          </cell>
          <cell r="C230">
            <v>13.899390044248801</v>
          </cell>
        </row>
        <row r="231">
          <cell r="B231">
            <v>14.1831934252344</v>
          </cell>
          <cell r="C231">
            <v>13.901205116915568</v>
          </cell>
        </row>
      </sheetData>
      <sheetData sheetId="13" refreshError="1">
        <row r="86">
          <cell r="B86">
            <v>12.852652706944001</v>
          </cell>
        </row>
        <row r="145">
          <cell r="B145">
            <v>12.661895733815999</v>
          </cell>
          <cell r="C145">
            <v>15.507303629554151</v>
          </cell>
        </row>
        <row r="146">
          <cell r="B146">
            <v>12.676902353942401</v>
          </cell>
          <cell r="C146">
            <v>15.464305075225745</v>
          </cell>
        </row>
        <row r="147">
          <cell r="B147">
            <v>12.691908974068799</v>
          </cell>
          <cell r="C147">
            <v>15.422814039237386</v>
          </cell>
        </row>
        <row r="148">
          <cell r="B148">
            <v>12.7069155941952</v>
          </cell>
          <cell r="C148">
            <v>15.382764013427009</v>
          </cell>
        </row>
        <row r="149">
          <cell r="B149">
            <v>12.721922214321602</v>
          </cell>
          <cell r="C149">
            <v>15.344092345178192</v>
          </cell>
        </row>
        <row r="150">
          <cell r="B150">
            <v>12.736928834447998</v>
          </cell>
          <cell r="C150">
            <v>15.306739962024</v>
          </cell>
        </row>
        <row r="151">
          <cell r="B151">
            <v>12.751935454574399</v>
          </cell>
          <cell r="C151">
            <v>15.270651119523816</v>
          </cell>
        </row>
        <row r="152">
          <cell r="B152">
            <v>12.766942074700799</v>
          </cell>
          <cell r="C152">
            <v>15.235773170150399</v>
          </cell>
        </row>
        <row r="153">
          <cell r="B153">
            <v>12.781948694827202</v>
          </cell>
          <cell r="C153">
            <v>15.202056351172503</v>
          </cell>
        </row>
        <row r="154">
          <cell r="B154">
            <v>12.7969553149536</v>
          </cell>
          <cell r="C154">
            <v>15.169453589736261</v>
          </cell>
        </row>
        <row r="155">
          <cell r="B155">
            <v>12.811961935079999</v>
          </cell>
          <cell r="C155">
            <v>15.13792032354</v>
          </cell>
        </row>
        <row r="156">
          <cell r="B156">
            <v>12.826968555206401</v>
          </cell>
          <cell r="C156">
            <v>15.107414335666357</v>
          </cell>
        </row>
        <row r="157">
          <cell r="B157">
            <v>12.841975175332797</v>
          </cell>
          <cell r="C157">
            <v>15.077895602284583</v>
          </cell>
        </row>
        <row r="158">
          <cell r="B158">
            <v>12.856981795459198</v>
          </cell>
          <cell r="C158">
            <v>15.04932615206806</v>
          </cell>
        </row>
        <row r="159">
          <cell r="B159">
            <v>12.8719884155856</v>
          </cell>
          <cell r="C159">
            <v>15.021669936288999</v>
          </cell>
        </row>
        <row r="160">
          <cell r="B160">
            <v>12.886995035712001</v>
          </cell>
          <cell r="C160">
            <v>14.994892708656</v>
          </cell>
        </row>
        <row r="161">
          <cell r="B161">
            <v>12.902001655838399</v>
          </cell>
          <cell r="C161">
            <v>14.968961914052535</v>
          </cell>
        </row>
        <row r="162">
          <cell r="B162">
            <v>12.917008275964799</v>
          </cell>
          <cell r="C162">
            <v>14.943846585416544</v>
          </cell>
        </row>
        <row r="163">
          <cell r="B163">
            <v>12.932014896091198</v>
          </cell>
          <cell r="C163">
            <v>14.919517248074515</v>
          </cell>
        </row>
        <row r="164">
          <cell r="B164">
            <v>12.947021516217601</v>
          </cell>
          <cell r="C164">
            <v>14.895945830908799</v>
          </cell>
        </row>
        <row r="165">
          <cell r="B165">
            <v>12.962028136343999</v>
          </cell>
          <cell r="C165">
            <v>14.873105583795528</v>
          </cell>
        </row>
        <row r="166">
          <cell r="B166">
            <v>12.977034756470399</v>
          </cell>
          <cell r="C166">
            <v>14.850971000802641</v>
          </cell>
        </row>
        <row r="167">
          <cell r="B167">
            <v>12.9920413765968</v>
          </cell>
          <cell r="C167">
            <v>14.829517748684605</v>
          </cell>
        </row>
        <row r="168">
          <cell r="B168">
            <v>13.0070479967232</v>
          </cell>
          <cell r="C168">
            <v>14.80872260025251</v>
          </cell>
        </row>
        <row r="169">
          <cell r="B169">
            <v>13.022054616849598</v>
          </cell>
          <cell r="C169">
            <v>14.788563372236036</v>
          </cell>
        </row>
        <row r="170">
          <cell r="B170">
            <v>13.037061236975999</v>
          </cell>
          <cell r="C170">
            <v>14.769018867287999</v>
          </cell>
        </row>
        <row r="171">
          <cell r="B171">
            <v>13.052067857102401</v>
          </cell>
          <cell r="C171">
            <v>14.750068819812737</v>
          </cell>
        </row>
        <row r="172">
          <cell r="B172">
            <v>13.067074477228799</v>
          </cell>
          <cell r="C172">
            <v>14.73169384532744</v>
          </cell>
        </row>
        <row r="173">
          <cell r="B173">
            <v>13.082081097355198</v>
          </cell>
          <cell r="C173">
            <v>14.713875393090502</v>
          </cell>
        </row>
        <row r="174">
          <cell r="B174">
            <v>13.0970877174816</v>
          </cell>
          <cell r="C174">
            <v>14.696595701753564</v>
          </cell>
        </row>
        <row r="175">
          <cell r="B175">
            <v>13.112094337608001</v>
          </cell>
          <cell r="C175">
            <v>14.679837757814527</v>
          </cell>
        </row>
        <row r="176">
          <cell r="B176">
            <v>13.127100957734399</v>
          </cell>
          <cell r="C176">
            <v>14.663585256667197</v>
          </cell>
        </row>
        <row r="177">
          <cell r="B177">
            <v>13.142107577860799</v>
          </cell>
          <cell r="C177">
            <v>14.647822566060297</v>
          </cell>
        </row>
        <row r="178">
          <cell r="B178">
            <v>13.1571141979872</v>
          </cell>
          <cell r="C178">
            <v>14.632534691793598</v>
          </cell>
        </row>
        <row r="179">
          <cell r="B179">
            <v>13.172120818113598</v>
          </cell>
          <cell r="C179">
            <v>14.617707245493163</v>
          </cell>
        </row>
        <row r="180">
          <cell r="B180">
            <v>13.187127438239997</v>
          </cell>
          <cell r="C180">
            <v>14.60332641432</v>
          </cell>
        </row>
        <row r="181">
          <cell r="B181">
            <v>13.202134058366401</v>
          </cell>
          <cell r="C181">
            <v>14.589378932478247</v>
          </cell>
        </row>
        <row r="182">
          <cell r="B182">
            <v>13.2171406784928</v>
          </cell>
          <cell r="C182">
            <v>14.57585205439934</v>
          </cell>
        </row>
        <row r="183">
          <cell r="B183">
            <v>13.232147298619198</v>
          </cell>
          <cell r="C183">
            <v>14.56273352948824</v>
          </cell>
        </row>
        <row r="184">
          <cell r="B184">
            <v>13.247153918745598</v>
          </cell>
          <cell r="C184">
            <v>14.550011578326645</v>
          </cell>
        </row>
        <row r="185">
          <cell r="B185">
            <v>13.262160538871999</v>
          </cell>
          <cell r="C185">
            <v>14.537674870236</v>
          </cell>
        </row>
        <row r="186">
          <cell r="B186">
            <v>13.277167158998401</v>
          </cell>
          <cell r="C186">
            <v>14.525712502110519</v>
          </cell>
        </row>
        <row r="187">
          <cell r="B187">
            <v>13.292173779124798</v>
          </cell>
          <cell r="C187">
            <v>14.514113978437164</v>
          </cell>
        </row>
        <row r="188">
          <cell r="B188">
            <v>13.3071803992512</v>
          </cell>
          <cell r="C188">
            <v>14.502869192425599</v>
          </cell>
        </row>
        <row r="189">
          <cell r="B189">
            <v>13.3221870193776</v>
          </cell>
          <cell r="C189">
            <v>14.49196840817687</v>
          </cell>
        </row>
        <row r="190">
          <cell r="B190">
            <v>13.337193639504001</v>
          </cell>
          <cell r="C190">
            <v>14.481402243824729</v>
          </cell>
        </row>
        <row r="191">
          <cell r="B191">
            <v>13.352200259630399</v>
          </cell>
          <cell r="C191">
            <v>14.471161655588173</v>
          </cell>
        </row>
        <row r="192">
          <cell r="B192">
            <v>13.3672068797568</v>
          </cell>
          <cell r="C192">
            <v>14.461237922678398</v>
          </cell>
        </row>
        <row r="193">
          <cell r="B193">
            <v>13.3822134998832</v>
          </cell>
          <cell r="C193">
            <v>14.451622633007087</v>
          </cell>
        </row>
        <row r="194">
          <cell r="B194">
            <v>13.397220120009598</v>
          </cell>
          <cell r="C194">
            <v>14.442307669646903</v>
          </cell>
        </row>
        <row r="195">
          <cell r="B195">
            <v>13.412226740135999</v>
          </cell>
          <cell r="C195">
            <v>14.433285197998433</v>
          </cell>
        </row>
        <row r="196">
          <cell r="B196">
            <v>13.427233360262399</v>
          </cell>
          <cell r="C196">
            <v>14.424547653620854</v>
          </cell>
        </row>
        <row r="197">
          <cell r="B197">
            <v>13.442239980388802</v>
          </cell>
          <cell r="C197">
            <v>14.416087730686709</v>
          </cell>
        </row>
        <row r="198">
          <cell r="B198">
            <v>13.457246600515198</v>
          </cell>
          <cell r="C198">
            <v>14.407898371023702</v>
          </cell>
        </row>
        <row r="199">
          <cell r="B199">
            <v>13.472253220641599</v>
          </cell>
          <cell r="C199">
            <v>14.399972753709037</v>
          </cell>
        </row>
        <row r="200">
          <cell r="B200">
            <v>13.487259840767999</v>
          </cell>
          <cell r="C200">
            <v>14.392304285183998</v>
          </cell>
        </row>
        <row r="201">
          <cell r="B201">
            <v>13.502266460894397</v>
          </cell>
          <cell r="C201">
            <v>14.38488658985877</v>
          </cell>
        </row>
        <row r="202">
          <cell r="B202">
            <v>13.5172730810208</v>
          </cell>
          <cell r="C202">
            <v>14.377713501179253</v>
          </cell>
        </row>
        <row r="203">
          <cell r="B203">
            <v>13.5322797011472</v>
          </cell>
          <cell r="C203">
            <v>14.370779053129697</v>
          </cell>
        </row>
        <row r="204">
          <cell r="B204">
            <v>13.547286321273601</v>
          </cell>
          <cell r="C204">
            <v>14.364077472146478</v>
          </cell>
        </row>
        <row r="205">
          <cell r="B205">
            <v>13.562292941400001</v>
          </cell>
          <cell r="C205">
            <v>14.357603169419997</v>
          </cell>
        </row>
        <row r="206">
          <cell r="B206">
            <v>13.577299561526399</v>
          </cell>
          <cell r="C206">
            <v>14.351350733563198</v>
          </cell>
        </row>
        <row r="207">
          <cell r="B207">
            <v>13.592306181652798</v>
          </cell>
          <cell r="C207">
            <v>14.345314923626399</v>
          </cell>
        </row>
        <row r="208">
          <cell r="B208">
            <v>13.607312801779202</v>
          </cell>
          <cell r="C208">
            <v>14.339490662439598</v>
          </cell>
        </row>
        <row r="209">
          <cell r="B209">
            <v>13.622319421905599</v>
          </cell>
          <cell r="C209">
            <v>14.333873030264426</v>
          </cell>
        </row>
        <row r="210">
          <cell r="B210">
            <v>13.637326042031999</v>
          </cell>
          <cell r="C210">
            <v>14.328457258739073</v>
          </cell>
        </row>
        <row r="211">
          <cell r="B211">
            <v>13.6523326621584</v>
          </cell>
          <cell r="C211">
            <v>14.323238725100575</v>
          </cell>
        </row>
        <row r="212">
          <cell r="B212">
            <v>13.6673392822848</v>
          </cell>
          <cell r="C212">
            <v>14.31821294666967</v>
          </cell>
        </row>
        <row r="213">
          <cell r="B213">
            <v>13.6823459024112</v>
          </cell>
          <cell r="C213">
            <v>14.313375575584544</v>
          </cell>
        </row>
        <row r="214">
          <cell r="B214">
            <v>13.697352522537599</v>
          </cell>
          <cell r="C214">
            <v>14.308722393770294</v>
          </cell>
        </row>
        <row r="215">
          <cell r="B215">
            <v>13.712359142664001</v>
          </cell>
          <cell r="C215">
            <v>14.304249308132</v>
          </cell>
        </row>
        <row r="216">
          <cell r="B216">
            <v>13.727365762790399</v>
          </cell>
          <cell r="C216">
            <v>14.299952345959907</v>
          </cell>
        </row>
        <row r="217">
          <cell r="B217">
            <v>13.742372382916798</v>
          </cell>
          <cell r="C217">
            <v>14.295827650535774</v>
          </cell>
        </row>
        <row r="218">
          <cell r="B218">
            <v>13.757379003043201</v>
          </cell>
          <cell r="C218">
            <v>14.291871476930295</v>
          </cell>
        </row>
        <row r="219">
          <cell r="B219">
            <v>13.772385623169601</v>
          </cell>
          <cell r="C219">
            <v>14.288080187981919</v>
          </cell>
        </row>
        <row r="220">
          <cell r="B220">
            <v>13.787392243295999</v>
          </cell>
          <cell r="C220">
            <v>14.284450250447998</v>
          </cell>
        </row>
        <row r="221">
          <cell r="B221">
            <v>13.802398863422399</v>
          </cell>
          <cell r="C221">
            <v>14.280978231319709</v>
          </cell>
        </row>
        <row r="222">
          <cell r="B222">
            <v>13.8174054835488</v>
          </cell>
          <cell r="C222">
            <v>14.277660794292705</v>
          </cell>
        </row>
        <row r="223">
          <cell r="B223">
            <v>13.832412103675198</v>
          </cell>
          <cell r="C223">
            <v>14.274494696385851</v>
          </cell>
        </row>
        <row r="224">
          <cell r="B224">
            <v>13.847418723801599</v>
          </cell>
          <cell r="C224">
            <v>14.2714767847008</v>
          </cell>
        </row>
        <row r="225">
          <cell r="B225">
            <v>13.862425343928001</v>
          </cell>
          <cell r="C225">
            <v>14.268603993315722</v>
          </cell>
        </row>
        <row r="226">
          <cell r="B226">
            <v>13.8774319640544</v>
          </cell>
          <cell r="C226">
            <v>14.265873340306651</v>
          </cell>
        </row>
        <row r="227">
          <cell r="B227">
            <v>13.8924385841808</v>
          </cell>
          <cell r="C227">
            <v>14.2632819248904</v>
          </cell>
        </row>
        <row r="228">
          <cell r="B228">
            <v>13.907445204307198</v>
          </cell>
          <cell r="C228">
            <v>14.260826924683329</v>
          </cell>
        </row>
        <row r="229">
          <cell r="B229">
            <v>13.922451824433601</v>
          </cell>
          <cell r="C229">
            <v>14.25850559307049</v>
          </cell>
        </row>
        <row r="230">
          <cell r="B230">
            <v>13.937458444560001</v>
          </cell>
          <cell r="C230">
            <v>14.256315256679997</v>
          </cell>
        </row>
        <row r="231">
          <cell r="B231">
            <v>13.952465064686399</v>
          </cell>
          <cell r="C231">
            <v>14.25425331295777</v>
          </cell>
        </row>
        <row r="232">
          <cell r="B232">
            <v>13.9674716848128</v>
          </cell>
        </row>
      </sheetData>
      <sheetData sheetId="14" refreshError="1"/>
      <sheetData sheetId="15" refreshError="1">
        <row r="8">
          <cell r="A8">
            <v>5</v>
          </cell>
          <cell r="AJ8">
            <v>10.936253750400001</v>
          </cell>
          <cell r="AK8">
            <v>36.753010958399997</v>
          </cell>
          <cell r="AL8">
            <v>15.361293475200002</v>
          </cell>
          <cell r="AM8">
            <v>32.815651792800004</v>
          </cell>
        </row>
        <row r="9">
          <cell r="A9">
            <v>6</v>
          </cell>
          <cell r="N9">
            <v>14.293655417395202</v>
          </cell>
          <cell r="O9">
            <v>42.024148111897603</v>
          </cell>
          <cell r="P9">
            <v>13.363354139007999</v>
          </cell>
          <cell r="Q9">
            <v>37.528599018570667</v>
          </cell>
          <cell r="AJ9">
            <v>12.0989364672</v>
          </cell>
          <cell r="AK9">
            <v>32.547108316799999</v>
          </cell>
          <cell r="AL9">
            <v>15.665670455359999</v>
          </cell>
          <cell r="AM9">
            <v>29.931956821546667</v>
          </cell>
        </row>
        <row r="10">
          <cell r="A10">
            <v>7</v>
          </cell>
          <cell r="N10">
            <v>14.556302705894398</v>
          </cell>
          <cell r="O10">
            <v>38.081409676147203</v>
          </cell>
          <cell r="P10">
            <v>13.664864761376</v>
          </cell>
          <cell r="Q10">
            <v>34.097957651659428</v>
          </cell>
          <cell r="AD10">
            <v>13.03665</v>
          </cell>
          <cell r="AE10">
            <v>20.940523371428572</v>
          </cell>
          <cell r="AH10">
            <v>10.647123480960001</v>
          </cell>
          <cell r="AI10">
            <v>27.682290405394287</v>
          </cell>
          <cell r="AJ10">
            <v>13.261619184000001</v>
          </cell>
          <cell r="AK10">
            <v>29.708989675200005</v>
          </cell>
          <cell r="AL10">
            <v>15.97004743552</v>
          </cell>
          <cell r="AM10">
            <v>27.915657124960003</v>
          </cell>
        </row>
        <row r="11">
          <cell r="A11">
            <v>8</v>
          </cell>
          <cell r="N11">
            <v>14.8189499943936</v>
          </cell>
          <cell r="O11">
            <v>35.157186760396804</v>
          </cell>
          <cell r="P11">
            <v>13.966375383743999</v>
          </cell>
          <cell r="Q11">
            <v>31.562665454272004</v>
          </cell>
          <cell r="AD11">
            <v>13.1039172</v>
          </cell>
          <cell r="AE11">
            <v>19.956743400000001</v>
          </cell>
          <cell r="AH11">
            <v>10.89150688704</v>
          </cell>
          <cell r="AI11">
            <v>25.568168502719999</v>
          </cell>
          <cell r="AJ11">
            <v>14.424301900800002</v>
          </cell>
          <cell r="AK11">
            <v>27.725736033600004</v>
          </cell>
          <cell r="AL11">
            <v>16.274424415680002</v>
          </cell>
          <cell r="AM11">
            <v>26.441479475039998</v>
          </cell>
        </row>
        <row r="12">
          <cell r="A12">
            <v>9</v>
          </cell>
          <cell r="N12">
            <v>15.081597282892799</v>
          </cell>
          <cell r="O12">
            <v>32.911974191313071</v>
          </cell>
          <cell r="P12">
            <v>14.267886006112001</v>
          </cell>
          <cell r="Q12">
            <v>29.624272703233785</v>
          </cell>
          <cell r="AD12">
            <v>13.171184400000001</v>
          </cell>
          <cell r="AE12">
            <v>19.199055333333334</v>
          </cell>
          <cell r="AH12">
            <v>11.135890293119999</v>
          </cell>
          <cell r="AI12">
            <v>23.951005179093336</v>
          </cell>
          <cell r="AJ12">
            <v>15.586984617600002</v>
          </cell>
          <cell r="AK12">
            <v>26.312392392</v>
          </cell>
          <cell r="AL12">
            <v>16.578801395839999</v>
          </cell>
          <cell r="AM12">
            <v>25.328716522897775</v>
          </cell>
        </row>
        <row r="13">
          <cell r="A13">
            <v>10</v>
          </cell>
          <cell r="L13">
            <v>11.682603967871998</v>
          </cell>
          <cell r="M13">
            <v>25.950679633535998</v>
          </cell>
          <cell r="N13">
            <v>15.344244571392002</v>
          </cell>
          <cell r="O13">
            <v>31.142068864896004</v>
          </cell>
          <cell r="P13">
            <v>14.56939662848</v>
          </cell>
          <cell r="Q13">
            <v>28.103709564640003</v>
          </cell>
          <cell r="AD13">
            <v>13.238451600000001</v>
          </cell>
          <cell r="AE13">
            <v>18.599631599999999</v>
          </cell>
          <cell r="AH13">
            <v>11.3802736992</v>
          </cell>
          <cell r="AI13">
            <v>22.681712860800001</v>
          </cell>
          <cell r="AJ13">
            <v>16.749667334400005</v>
          </cell>
          <cell r="AK13">
            <v>25.297985750399999</v>
          </cell>
          <cell r="AL13">
            <v>16.883178376</v>
          </cell>
          <cell r="AM13">
            <v>24.468943859199996</v>
          </cell>
        </row>
        <row r="14">
          <cell r="A14">
            <v>11</v>
          </cell>
          <cell r="L14">
            <v>11.7660115675392</v>
          </cell>
          <cell r="M14">
            <v>24.65737310027869</v>
          </cell>
          <cell r="N14">
            <v>15.606891859891201</v>
          </cell>
          <cell r="O14">
            <v>29.717841533145602</v>
          </cell>
          <cell r="P14">
            <v>14.870907250847999</v>
          </cell>
          <cell r="Q14">
            <v>26.887022507824</v>
          </cell>
          <cell r="AD14">
            <v>13.305718800000001</v>
          </cell>
          <cell r="AE14">
            <v>18.115309199999999</v>
          </cell>
          <cell r="AH14">
            <v>11.624657105279999</v>
          </cell>
          <cell r="AI14">
            <v>21.665417637294546</v>
          </cell>
          <cell r="AJ14">
            <v>17.912350051200001</v>
          </cell>
          <cell r="AK14">
            <v>24.573715108800005</v>
          </cell>
          <cell r="AL14">
            <v>17.187555356160001</v>
          </cell>
          <cell r="AM14">
            <v>23.793164132552729</v>
          </cell>
        </row>
        <row r="15">
          <cell r="A15">
            <v>12</v>
          </cell>
          <cell r="L15">
            <v>11.849419167206397</v>
          </cell>
          <cell r="M15">
            <v>23.586568289203196</v>
          </cell>
          <cell r="N15">
            <v>15.869539148390402</v>
          </cell>
          <cell r="O15">
            <v>28.552872697395202</v>
          </cell>
          <cell r="P15">
            <v>15.172417873216</v>
          </cell>
          <cell r="Q15">
            <v>25.89824251234133</v>
          </cell>
          <cell r="AD15">
            <v>13.372986000000001</v>
          </cell>
          <cell r="AE15">
            <v>17.717312800000002</v>
          </cell>
          <cell r="AH15">
            <v>11.869040511360001</v>
          </cell>
          <cell r="AI15">
            <v>20.838870234880002</v>
          </cell>
          <cell r="AJ15">
            <v>19.075032768</v>
          </cell>
          <cell r="AK15">
            <v>24.067046467200001</v>
          </cell>
          <cell r="AL15">
            <v>17.491932336320001</v>
          </cell>
          <cell r="AM15">
            <v>23.255379108693333</v>
          </cell>
        </row>
        <row r="16">
          <cell r="A16">
            <v>13</v>
          </cell>
          <cell r="L16">
            <v>11.9328267668736</v>
          </cell>
          <cell r="M16">
            <v>22.686918649036798</v>
          </cell>
          <cell r="N16">
            <v>16.132186436889601</v>
          </cell>
          <cell r="O16">
            <v>27.587333473952491</v>
          </cell>
          <cell r="P16">
            <v>15.473928495584001</v>
          </cell>
          <cell r="Q16">
            <v>25.084775640961233</v>
          </cell>
          <cell r="AD16">
            <v>13.440253200000001</v>
          </cell>
          <cell r="AE16">
            <v>17.385721015384615</v>
          </cell>
          <cell r="AH16">
            <v>12.11342391744</v>
          </cell>
          <cell r="AI16">
            <v>20.158282694843077</v>
          </cell>
          <cell r="AJ16">
            <v>20.237715484799999</v>
          </cell>
          <cell r="AK16">
            <v>23.727763979446156</v>
          </cell>
          <cell r="AL16">
            <v>17.796309316479999</v>
          </cell>
          <cell r="AM16">
            <v>22.82374385620923</v>
          </cell>
        </row>
        <row r="17">
          <cell r="A17">
            <v>14</v>
          </cell>
          <cell r="L17">
            <v>12.016234366540798</v>
          </cell>
          <cell r="M17">
            <v>21.921748071727542</v>
          </cell>
          <cell r="N17">
            <v>16.3948337253888</v>
          </cell>
          <cell r="O17">
            <v>26.778488945894399</v>
          </cell>
          <cell r="P17">
            <v>15.775439117951999</v>
          </cell>
          <cell r="Q17">
            <v>24.409054795661717</v>
          </cell>
          <cell r="AD17">
            <v>13.507520400000001</v>
          </cell>
          <cell r="AE17">
            <v>17.106304285714284</v>
          </cell>
          <cell r="AH17">
            <v>12.357807323519999</v>
          </cell>
          <cell r="AI17">
            <v>19.592377903817145</v>
          </cell>
          <cell r="AJ17">
            <v>21.400398201599998</v>
          </cell>
          <cell r="AK17">
            <v>23.519999184</v>
          </cell>
          <cell r="AL17">
            <v>18.100686296639999</v>
          </cell>
          <cell r="AM17">
            <v>22.475511995520002</v>
          </cell>
        </row>
        <row r="18">
          <cell r="A18">
            <v>15</v>
          </cell>
          <cell r="L18">
            <v>12.099641966207999</v>
          </cell>
          <cell r="M18">
            <v>21.264160744703997</v>
          </cell>
          <cell r="N18">
            <v>16.657481013887999</v>
          </cell>
          <cell r="O18">
            <v>26.095000174144001</v>
          </cell>
          <cell r="P18">
            <v>16.07694974032</v>
          </cell>
          <cell r="Q18">
            <v>23.843530771226668</v>
          </cell>
          <cell r="AD18">
            <v>13.574787600000001</v>
          </cell>
          <cell r="AE18">
            <v>16.8686276</v>
          </cell>
          <cell r="AH18">
            <v>12.6021907296</v>
          </cell>
          <cell r="AI18">
            <v>19.118219312000001</v>
          </cell>
          <cell r="AJ18">
            <v>22.563080918400001</v>
          </cell>
          <cell r="AK18">
            <v>23.417448542399999</v>
          </cell>
          <cell r="AL18">
            <v>18.4050632768</v>
          </cell>
          <cell r="AM18">
            <v>22.194002848266667</v>
          </cell>
        </row>
        <row r="19">
          <cell r="A19">
            <v>16</v>
          </cell>
          <cell r="L19">
            <v>12.1830495658752</v>
          </cell>
          <cell r="M19">
            <v>20.693984808537596</v>
          </cell>
          <cell r="N19">
            <v>16.920128302387198</v>
          </cell>
          <cell r="O19">
            <v>25.5133629543936</v>
          </cell>
          <cell r="P19">
            <v>16.378460362687999</v>
          </cell>
          <cell r="Q19">
            <v>23.367541663743999</v>
          </cell>
          <cell r="AD19">
            <v>13.6420548</v>
          </cell>
          <cell r="AE19">
            <v>16.664864699999999</v>
          </cell>
          <cell r="AH19">
            <v>12.846574135679999</v>
          </cell>
          <cell r="AI19">
            <v>18.718604507040002</v>
          </cell>
          <cell r="AJ19">
            <v>23.7257636352</v>
          </cell>
          <cell r="AK19">
            <v>23.400384400800004</v>
          </cell>
          <cell r="AL19">
            <v>18.709440256960001</v>
          </cell>
          <cell r="AM19">
            <v>21.966705905680001</v>
          </cell>
        </row>
        <row r="20">
          <cell r="A20">
            <v>17</v>
          </cell>
          <cell r="L20">
            <v>12.266457165542398</v>
          </cell>
          <cell r="M20">
            <v>20.195794723665315</v>
          </cell>
          <cell r="N20">
            <v>17.182775590886401</v>
          </cell>
          <cell r="O20">
            <v>25.015603483349079</v>
          </cell>
          <cell r="P20">
            <v>16.679970985056002</v>
          </cell>
          <cell r="Q20">
            <v>22.965287193751532</v>
          </cell>
          <cell r="AD20">
            <v>13.709322</v>
          </cell>
          <cell r="AE20">
            <v>16.489030799999998</v>
          </cell>
          <cell r="AH20">
            <v>13.09095754176</v>
          </cell>
          <cell r="AI20">
            <v>18.380378703021179</v>
          </cell>
          <cell r="AL20">
            <v>19.013817237120001</v>
          </cell>
          <cell r="AM20">
            <v>21.784054308112943</v>
          </cell>
        </row>
        <row r="21">
          <cell r="A21">
            <v>18</v>
          </cell>
          <cell r="L21">
            <v>12.349864765209599</v>
          </cell>
          <cell r="M21">
            <v>19.757592848204798</v>
          </cell>
          <cell r="N21">
            <v>17.4454228793856</v>
          </cell>
          <cell r="O21">
            <v>24.587742136226137</v>
          </cell>
          <cell r="P21">
            <v>16.981481607424001</v>
          </cell>
          <cell r="Q21">
            <v>22.624478255000888</v>
          </cell>
          <cell r="AD21">
            <v>13.7765892</v>
          </cell>
          <cell r="AE21">
            <v>16.336471066666668</v>
          </cell>
          <cell r="AH21">
            <v>13.335340947839999</v>
          </cell>
          <cell r="AI21">
            <v>18.093310399786667</v>
          </cell>
          <cell r="AL21">
            <v>19.318194217280002</v>
          </cell>
          <cell r="AM21">
            <v>21.638607164728889</v>
          </cell>
        </row>
        <row r="22">
          <cell r="A22">
            <v>19</v>
          </cell>
          <cell r="L22">
            <v>12.4332723648768</v>
          </cell>
          <cell r="M22">
            <v>19.369907359617343</v>
          </cell>
          <cell r="N22">
            <v>17.708070167884802</v>
          </cell>
          <cell r="O22">
            <v>24.218742367142404</v>
          </cell>
          <cell r="P22">
            <v>17.282992229792004</v>
          </cell>
          <cell r="Q22">
            <v>22.335412921506524</v>
          </cell>
          <cell r="AD22">
            <v>13.8438564</v>
          </cell>
          <cell r="AE22">
            <v>16.203510631578951</v>
          </cell>
          <cell r="AH22">
            <v>13.579724353920001</v>
          </cell>
          <cell r="AI22">
            <v>17.849322097212632</v>
          </cell>
        </row>
        <row r="23">
          <cell r="A23">
            <v>20</v>
          </cell>
          <cell r="F23">
            <v>13.937668800000001</v>
          </cell>
          <cell r="G23">
            <v>16.300059600000001</v>
          </cell>
          <cell r="L23">
            <v>12.516679964544</v>
          </cell>
          <cell r="M23">
            <v>19.025160799871998</v>
          </cell>
          <cell r="N23">
            <v>17.970717456384001</v>
          </cell>
          <cell r="O23">
            <v>23.899774939392</v>
          </cell>
          <cell r="P23">
            <v>17.58450285216</v>
          </cell>
          <cell r="Q23">
            <v>22.090329652480001</v>
          </cell>
          <cell r="AD23">
            <v>13.9111236</v>
          </cell>
          <cell r="AE23">
            <v>16.087209600000001</v>
          </cell>
          <cell r="AH23">
            <v>13.82410776</v>
          </cell>
          <cell r="AI23">
            <v>17.641951795199997</v>
          </cell>
        </row>
        <row r="24">
          <cell r="A24">
            <v>21</v>
          </cell>
          <cell r="F24">
            <v>13.988958719999999</v>
          </cell>
          <cell r="G24">
            <v>16.188785988571425</v>
          </cell>
          <cell r="L24">
            <v>12.600087564211197</v>
          </cell>
          <cell r="M24">
            <v>18.717219036277029</v>
          </cell>
          <cell r="N24">
            <v>18.2333647448832</v>
          </cell>
          <cell r="O24">
            <v>23.6236923756416</v>
          </cell>
          <cell r="P24">
            <v>17.886013474528003</v>
          </cell>
          <cell r="Q24">
            <v>21.882945295854476</v>
          </cell>
          <cell r="AD24">
            <v>13.9783908</v>
          </cell>
          <cell r="AE24">
            <v>15.985188057142855</v>
          </cell>
          <cell r="AH24">
            <v>14.068491166080001</v>
          </cell>
          <cell r="AI24">
            <v>17.465968350811426</v>
          </cell>
        </row>
        <row r="25">
          <cell r="A25">
            <v>22</v>
          </cell>
          <cell r="F25">
            <v>14.040248640000002</v>
          </cell>
          <cell r="G25">
            <v>16.089959519999997</v>
          </cell>
          <cell r="L25">
            <v>12.683495163878399</v>
          </cell>
          <cell r="M25">
            <v>18.441063232993745</v>
          </cell>
          <cell r="N25">
            <v>18.496012033382403</v>
          </cell>
          <cell r="O25">
            <v>23.384646739891199</v>
          </cell>
          <cell r="P25">
            <v>18.187524096896002</v>
          </cell>
          <cell r="Q25">
            <v>21.708119090848001</v>
          </cell>
          <cell r="AD25">
            <v>14.045658</v>
          </cell>
          <cell r="AE25">
            <v>15.8954988</v>
          </cell>
          <cell r="AH25">
            <v>14.31287457216</v>
          </cell>
          <cell r="AI25">
            <v>17.317091738007271</v>
          </cell>
        </row>
        <row r="26">
          <cell r="A26">
            <v>23</v>
          </cell>
          <cell r="F26">
            <v>14.091538560000002</v>
          </cell>
          <cell r="G26">
            <v>16.001956653913044</v>
          </cell>
          <cell r="L26">
            <v>12.766902763545598</v>
          </cell>
          <cell r="M26">
            <v>18.192547395198886</v>
          </cell>
          <cell r="N26">
            <v>18.758659321881598</v>
          </cell>
          <cell r="O26">
            <v>23.177807128488627</v>
          </cell>
          <cell r="P26">
            <v>18.489034719264001</v>
          </cell>
          <cell r="Q26">
            <v>21.561604322032</v>
          </cell>
          <cell r="AD26">
            <v>14.112925199999999</v>
          </cell>
          <cell r="AE26">
            <v>15.816533269565216</v>
          </cell>
          <cell r="AH26">
            <v>14.557257978239999</v>
          </cell>
          <cell r="AI26">
            <v>17.191786283102608</v>
          </cell>
        </row>
        <row r="27">
          <cell r="A27">
            <v>24</v>
          </cell>
          <cell r="F27">
            <v>14.14282848</v>
          </cell>
          <cell r="G27">
            <v>15.923424439999998</v>
          </cell>
          <cell r="L27">
            <v>12.850310363212797</v>
          </cell>
          <cell r="M27">
            <v>17.968216527206398</v>
          </cell>
          <cell r="N27">
            <v>19.021306610380798</v>
          </cell>
          <cell r="O27">
            <v>22.999147788390406</v>
          </cell>
          <cell r="P27">
            <v>18.790545341632001</v>
          </cell>
          <cell r="Q27">
            <v>21.439862059882667</v>
          </cell>
          <cell r="AD27">
            <v>14.180192399999999</v>
          </cell>
          <cell r="AE27">
            <v>15.746951000000001</v>
          </cell>
          <cell r="AH27">
            <v>14.801641384319998</v>
          </cell>
          <cell r="AI27">
            <v>17.087105591359997</v>
          </cell>
        </row>
        <row r="28">
          <cell r="A28">
            <v>25</v>
          </cell>
          <cell r="F28">
            <v>14.194118399999999</v>
          </cell>
          <cell r="G28">
            <v>15.8532264</v>
          </cell>
          <cell r="L28">
            <v>12.933717962879998</v>
          </cell>
          <cell r="M28">
            <v>17.765168432639999</v>
          </cell>
          <cell r="N28">
            <v>19.28395389888</v>
          </cell>
          <cell r="O28">
            <v>22.845287087040003</v>
          </cell>
          <cell r="P28">
            <v>19.092055964000004</v>
          </cell>
          <cell r="Q28">
            <v>21.339919603600002</v>
          </cell>
          <cell r="AD28">
            <v>14.247459600000001</v>
          </cell>
          <cell r="AE28">
            <v>15.685626000000003</v>
          </cell>
          <cell r="AH28">
            <v>15.046024790399999</v>
          </cell>
          <cell r="AI28">
            <v>17.000574691200001</v>
          </cell>
        </row>
        <row r="29">
          <cell r="A29">
            <v>26</v>
          </cell>
          <cell r="F29">
            <v>14.245408320000001</v>
          </cell>
          <cell r="G29">
            <v>15.79040089846154</v>
          </cell>
          <cell r="L29">
            <v>13.017125562547198</v>
          </cell>
          <cell r="M29">
            <v>17.580947406873598</v>
          </cell>
          <cell r="N29">
            <v>19.546601187379203</v>
          </cell>
          <cell r="O29">
            <v>22.713363643043447</v>
          </cell>
          <cell r="P29">
            <v>19.393566586367999</v>
          </cell>
          <cell r="Q29">
            <v>21.259261590968613</v>
          </cell>
          <cell r="AD29">
            <v>14.314726800000001</v>
          </cell>
          <cell r="AE29">
            <v>15.63160550769231</v>
          </cell>
        </row>
        <row r="30">
          <cell r="A30">
            <v>27</v>
          </cell>
          <cell r="F30">
            <v>14.296698240000001</v>
          </cell>
          <cell r="G30">
            <v>15.734128764444446</v>
          </cell>
          <cell r="L30">
            <v>13.100533162214401</v>
          </cell>
          <cell r="M30">
            <v>17.413461553373864</v>
          </cell>
          <cell r="N30">
            <v>19.809248475878402</v>
          </cell>
          <cell r="O30">
            <v>22.600939983361425</v>
          </cell>
          <cell r="P30">
            <v>19.695077208736002</v>
          </cell>
          <cell r="Q30">
            <v>21.195745306027263</v>
          </cell>
          <cell r="AD30">
            <v>14.381994000000001</v>
          </cell>
          <cell r="AE30">
            <v>15.584077911111114</v>
          </cell>
        </row>
        <row r="31">
          <cell r="A31">
            <v>28</v>
          </cell>
          <cell r="F31">
            <v>14.34798816</v>
          </cell>
          <cell r="G31">
            <v>15.68370785142857</v>
          </cell>
          <cell r="L31">
            <v>13.183940761881599</v>
          </cell>
          <cell r="M31">
            <v>17.260917817969368</v>
          </cell>
          <cell r="N31">
            <v>20.071895764377601</v>
          </cell>
          <cell r="O31">
            <v>22.505926845388803</v>
          </cell>
          <cell r="P31">
            <v>19.996587831104002</v>
          </cell>
          <cell r="Q31">
            <v>21.147534135094855</v>
          </cell>
          <cell r="AD31">
            <v>14.4492612</v>
          </cell>
          <cell r="AE31">
            <v>15.542347542857142</v>
          </cell>
        </row>
        <row r="32">
          <cell r="A32">
            <v>29</v>
          </cell>
          <cell r="F32">
            <v>14.39927808</v>
          </cell>
          <cell r="G32">
            <v>15.638532860689656</v>
          </cell>
          <cell r="L32">
            <v>13.267348361548798</v>
          </cell>
          <cell r="M32">
            <v>17.121770464305435</v>
          </cell>
          <cell r="N32">
            <v>25.084671131520004</v>
          </cell>
          <cell r="O32">
            <v>22.426523140672884</v>
          </cell>
          <cell r="P32">
            <v>20.298098453472001</v>
          </cell>
          <cell r="Q32">
            <v>21.11304479051531</v>
          </cell>
          <cell r="AD32">
            <v>14.5165284</v>
          </cell>
          <cell r="AE32">
            <v>15.505814689655173</v>
          </cell>
        </row>
        <row r="33">
          <cell r="A33">
            <v>30</v>
          </cell>
          <cell r="F33">
            <v>14.450568000000001</v>
          </cell>
          <cell r="G33">
            <v>15.598079200000001</v>
          </cell>
          <cell r="L33">
            <v>13.350755961215999</v>
          </cell>
          <cell r="M33">
            <v>16.994679854207995</v>
          </cell>
          <cell r="N33">
            <v>26.338579238400005</v>
          </cell>
          <cell r="O33">
            <v>22.361167925888005</v>
          </cell>
          <cell r="P33">
            <v>20.59960907584</v>
          </cell>
          <cell r="Q33">
            <v>21.090905089653333</v>
          </cell>
          <cell r="AD33">
            <v>14.5837956</v>
          </cell>
          <cell r="AE33">
            <v>15.473959600000001</v>
          </cell>
        </row>
        <row r="34">
          <cell r="A34">
            <v>31</v>
          </cell>
          <cell r="F34">
            <v>14.501857920000003</v>
          </cell>
          <cell r="G34">
            <v>15.561889966451611</v>
          </cell>
          <cell r="L34">
            <v>13.434163560883199</v>
          </cell>
          <cell r="M34">
            <v>16.878479206041597</v>
          </cell>
          <cell r="N34">
            <v>27.592487345280006</v>
          </cell>
          <cell r="O34">
            <v>22.308501669750505</v>
          </cell>
          <cell r="P34">
            <v>20.901119698208003</v>
          </cell>
          <cell r="Q34">
            <v>21.079919905697551</v>
          </cell>
        </row>
        <row r="35">
          <cell r="A35">
            <v>32</v>
          </cell>
          <cell r="F35">
            <v>14.553147840000001</v>
          </cell>
          <cell r="G35">
            <v>15.52956537</v>
          </cell>
          <cell r="L35">
            <v>13.517571160550398</v>
          </cell>
          <cell r="M35">
            <v>16.772147585875196</v>
          </cell>
          <cell r="N35">
            <v>28.846395452160007</v>
          </cell>
          <cell r="O35">
            <v>22.267334782387202</v>
          </cell>
          <cell r="P35">
            <v>21.202630320576002</v>
          </cell>
          <cell r="Q35">
            <v>21.079043502688002</v>
          </cell>
        </row>
        <row r="36">
          <cell r="A36">
            <v>33</v>
          </cell>
          <cell r="F36">
            <v>14.60443776</v>
          </cell>
          <cell r="G36">
            <v>15.50075408</v>
          </cell>
          <cell r="L36">
            <v>13.600978760217599</v>
          </cell>
          <cell r="M36">
            <v>16.674787809345162</v>
          </cell>
          <cell r="N36">
            <v>30.10030355904</v>
          </cell>
          <cell r="O36">
            <v>22.236621866636799</v>
          </cell>
          <cell r="P36">
            <v>29.495262987840007</v>
          </cell>
          <cell r="Q36">
            <v>21.087356900538666</v>
          </cell>
        </row>
        <row r="37">
          <cell r="A37">
            <v>34</v>
          </cell>
          <cell r="F37">
            <v>14.65572768</v>
          </cell>
          <cell r="G37">
            <v>15.475146098823533</v>
          </cell>
          <cell r="L37">
            <v>13.684386359884797</v>
          </cell>
          <cell r="M37">
            <v>16.585608243189455</v>
          </cell>
          <cell r="P37">
            <v>31.233241784320004</v>
          </cell>
          <cell r="Q37">
            <v>21.104049234467766</v>
          </cell>
        </row>
        <row r="38">
          <cell r="A38">
            <v>35</v>
          </cell>
          <cell r="D38">
            <v>19.63580208099</v>
          </cell>
          <cell r="E38">
            <v>24.003558817352143</v>
          </cell>
          <cell r="F38">
            <v>14.707017600000002</v>
          </cell>
          <cell r="G38">
            <v>15.452466857142859</v>
          </cell>
          <cell r="H38">
            <v>17.101838438999998</v>
          </cell>
          <cell r="I38">
            <v>23.778442999499998</v>
          </cell>
          <cell r="L38">
            <v>13.767793959551998</v>
          </cell>
          <cell r="M38">
            <v>16.503907726518854</v>
          </cell>
          <cell r="P38">
            <v>32.971220580800008</v>
          </cell>
          <cell r="Q38">
            <v>21.128402309954286</v>
          </cell>
        </row>
        <row r="39">
          <cell r="A39">
            <v>36</v>
          </cell>
          <cell r="D39">
            <v>19.746735330503999</v>
          </cell>
          <cell r="E39">
            <v>23.883772980918664</v>
          </cell>
          <cell r="F39">
            <v>14.758307520000001</v>
          </cell>
          <cell r="G39">
            <v>15.432472293333335</v>
          </cell>
          <cell r="H39">
            <v>17.1457360984</v>
          </cell>
          <cell r="I39">
            <v>23.59359145142222</v>
          </cell>
          <cell r="L39">
            <v>13.8512015592192</v>
          </cell>
          <cell r="M39">
            <v>16.429063005209599</v>
          </cell>
          <cell r="P39">
            <v>34.709199377280008</v>
          </cell>
          <cell r="Q39">
            <v>21.159777731868445</v>
          </cell>
        </row>
        <row r="40">
          <cell r="A40">
            <v>37</v>
          </cell>
          <cell r="D40">
            <v>19.857668580018</v>
          </cell>
          <cell r="E40">
            <v>23.773460250495486</v>
          </cell>
          <cell r="F40">
            <v>14.809597439999999</v>
          </cell>
          <cell r="G40">
            <v>15.414944730810811</v>
          </cell>
          <cell r="H40">
            <v>17.189633757799999</v>
          </cell>
          <cell r="I40">
            <v>23.419918302143241</v>
          </cell>
          <cell r="L40">
            <v>13.934609158886399</v>
          </cell>
          <cell r="M40">
            <v>16.360518203962116</v>
          </cell>
          <cell r="P40">
            <v>36.447178173760001</v>
          </cell>
          <cell r="Q40">
            <v>21.197606120770164</v>
          </cell>
        </row>
        <row r="41">
          <cell r="A41">
            <v>38</v>
          </cell>
          <cell r="D41">
            <v>19.968601829532002</v>
          </cell>
          <cell r="E41">
            <v>23.671872749292316</v>
          </cell>
          <cell r="F41">
            <v>14.860887360000001</v>
          </cell>
          <cell r="G41">
            <v>15.399689406315792</v>
          </cell>
          <cell r="H41">
            <v>17.233531417199998</v>
          </cell>
          <cell r="I41">
            <v>23.256541046494736</v>
          </cell>
          <cell r="L41">
            <v>14.0180167585536</v>
          </cell>
          <cell r="M41">
            <v>16.297775960666272</v>
          </cell>
          <cell r="P41">
            <v>38.185156970240008</v>
          </cell>
          <cell r="Q41">
            <v>21.241378031897266</v>
          </cell>
        </row>
        <row r="42">
          <cell r="A42">
            <v>39</v>
          </cell>
          <cell r="D42">
            <v>20.079535079046</v>
          </cell>
          <cell r="E42">
            <v>23.578339305830688</v>
          </cell>
          <cell r="F42">
            <v>14.912177280000002</v>
          </cell>
          <cell r="G42">
            <v>15.386531532307691</v>
          </cell>
          <cell r="H42">
            <v>17.277429076600001</v>
          </cell>
          <cell r="I42">
            <v>23.102667692658972</v>
          </cell>
          <cell r="L42">
            <v>14.101424358220799</v>
          </cell>
          <cell r="M42">
            <v>16.240389924710396</v>
          </cell>
        </row>
        <row r="43">
          <cell r="A43">
            <v>40</v>
          </cell>
          <cell r="D43">
            <v>20.190468328560002</v>
          </cell>
          <cell r="E43">
            <v>23.492255865779999</v>
          </cell>
          <cell r="F43">
            <v>14.9634672</v>
          </cell>
          <cell r="G43">
            <v>15.375313800000001</v>
          </cell>
          <cell r="H43">
            <v>17.321326736</v>
          </cell>
          <cell r="I43">
            <v>22.957585447999996</v>
          </cell>
          <cell r="L43">
            <v>14.184831957887999</v>
          </cell>
          <cell r="M43">
            <v>16.187958380544</v>
          </cell>
        </row>
        <row r="44">
          <cell r="A44">
            <v>41</v>
          </cell>
          <cell r="D44">
            <v>20.301401578074</v>
          </cell>
          <cell r="E44">
            <v>23.413077306939442</v>
          </cell>
          <cell r="F44">
            <v>15.014757119999999</v>
          </cell>
          <cell r="G44">
            <v>15.365894247804878</v>
          </cell>
          <cell r="H44">
            <v>17.365224395399999</v>
          </cell>
          <cell r="I44">
            <v>22.82065106062683</v>
          </cell>
          <cell r="L44">
            <v>14.268239557555198</v>
          </cell>
          <cell r="M44">
            <v>16.1401188043776</v>
          </cell>
        </row>
        <row r="45">
          <cell r="A45">
            <v>42</v>
          </cell>
          <cell r="D45">
            <v>20.412334827588001</v>
          </cell>
          <cell r="E45">
            <v>23.340310423508289</v>
          </cell>
          <cell r="F45">
            <v>15.066047040000001</v>
          </cell>
          <cell r="G45">
            <v>15.358144434285716</v>
          </cell>
          <cell r="H45">
            <v>17.409122054800001</v>
          </cell>
          <cell r="I45">
            <v>22.691282540733329</v>
          </cell>
          <cell r="L45">
            <v>14.351647157222398</v>
          </cell>
          <cell r="M45">
            <v>16.096543198496914</v>
          </cell>
        </row>
        <row r="46">
          <cell r="A46">
            <v>43</v>
          </cell>
          <cell r="D46">
            <v>20.523268077101999</v>
          </cell>
          <cell r="E46">
            <v>23.273507889295185</v>
          </cell>
          <cell r="F46">
            <v>15.117336960000001</v>
          </cell>
          <cell r="G46">
            <v>15.351947866046512</v>
          </cell>
          <cell r="H46">
            <v>17.4530197142</v>
          </cell>
          <cell r="I46">
            <v>22.568952037099997</v>
          </cell>
          <cell r="L46">
            <v>14.435054756889597</v>
          </cell>
          <cell r="M46">
            <v>16.056934076602939</v>
          </cell>
        </row>
        <row r="47">
          <cell r="A47">
            <v>44</v>
          </cell>
          <cell r="D47">
            <v>20.634201326616001</v>
          </cell>
          <cell r="E47">
            <v>23.212263044126185</v>
          </cell>
          <cell r="F47">
            <v>15.168626880000001</v>
          </cell>
          <cell r="G47">
            <v>15.34719864</v>
          </cell>
          <cell r="H47">
            <v>17.496917373599999</v>
          </cell>
          <cell r="I47">
            <v>22.453179684981819</v>
          </cell>
          <cell r="L47">
            <v>14.5184623565568</v>
          </cell>
          <cell r="M47">
            <v>16.021020996605671</v>
          </cell>
        </row>
        <row r="48">
          <cell r="A48">
            <v>45</v>
          </cell>
          <cell r="D48">
            <v>20.745134576129999</v>
          </cell>
          <cell r="E48">
            <v>23.156205375398333</v>
          </cell>
          <cell r="F48">
            <v>15.2199168</v>
          </cell>
          <cell r="G48">
            <v>15.343800266666669</v>
          </cell>
          <cell r="H48">
            <v>17.540815032999998</v>
          </cell>
          <cell r="I48">
            <v>22.343528274277777</v>
          </cell>
          <cell r="L48">
            <v>14.601869956224</v>
          </cell>
          <cell r="M48">
            <v>15.988557555711999</v>
          </cell>
        </row>
        <row r="49">
          <cell r="A49">
            <v>46</v>
          </cell>
          <cell r="D49">
            <v>20.856067825644004</v>
          </cell>
          <cell r="E49">
            <v>23.104996588995913</v>
          </cell>
          <cell r="F49">
            <v>15.27120672</v>
          </cell>
          <cell r="G49">
            <v>15.34166464695652</v>
          </cell>
          <cell r="H49">
            <v>17.5847126924</v>
          </cell>
          <cell r="I49">
            <v>22.23959861315652</v>
          </cell>
          <cell r="L49">
            <v>14.685277555891199</v>
          </cell>
          <cell r="M49">
            <v>15.959318777458641</v>
          </cell>
        </row>
        <row r="50">
          <cell r="A50">
            <v>47</v>
          </cell>
          <cell r="D50">
            <v>20.967001075158002</v>
          </cell>
          <cell r="E50">
            <v>23.058327181791768</v>
          </cell>
          <cell r="F50">
            <v>15.322496640000002</v>
          </cell>
          <cell r="G50">
            <v>15.340711179574466</v>
          </cell>
          <cell r="H50">
            <v>17.628610351799999</v>
          </cell>
          <cell r="I50">
            <v>22.141025483559577</v>
          </cell>
          <cell r="L50">
            <v>14.7686851555584</v>
          </cell>
          <cell r="M50">
            <v>15.93309883231537</v>
          </cell>
        </row>
        <row r="51">
          <cell r="A51">
            <v>48</v>
          </cell>
          <cell r="D51">
            <v>21.077934324672</v>
          </cell>
          <cell r="E51">
            <v>23.015913442585997</v>
          </cell>
          <cell r="F51">
            <v>15.373786560000001</v>
          </cell>
          <cell r="G51">
            <v>15.340865980000002</v>
          </cell>
          <cell r="H51">
            <v>17.672508011199998</v>
          </cell>
          <cell r="I51">
            <v>22.047474102266666</v>
          </cell>
          <cell r="L51">
            <v>14.852092755225598</v>
          </cell>
          <cell r="M51">
            <v>15.9097090432128</v>
          </cell>
        </row>
        <row r="52">
          <cell r="A52">
            <v>49</v>
          </cell>
          <cell r="D52">
            <v>21.188867574185998</v>
          </cell>
          <cell r="E52">
            <v>22.977494820276675</v>
          </cell>
          <cell r="F52">
            <v>15.42507648</v>
          </cell>
          <cell r="G52">
            <v>15.342061195102044</v>
          </cell>
          <cell r="H52">
            <v>17.716405670600004</v>
          </cell>
          <cell r="I52">
            <v>21.958637015299999</v>
          </cell>
          <cell r="L52">
            <v>14.935500354892799</v>
          </cell>
          <cell r="M52">
            <v>15.888976135291301</v>
          </cell>
        </row>
        <row r="53">
          <cell r="A53">
            <v>50</v>
          </cell>
          <cell r="D53">
            <v>21.2998008237</v>
          </cell>
          <cell r="E53">
            <v>22.94283160785</v>
          </cell>
          <cell r="F53">
            <v>15.476366400000002</v>
          </cell>
          <cell r="G53">
            <v>15.344234399999999</v>
          </cell>
          <cell r="H53">
            <v>17.760303329999999</v>
          </cell>
          <cell r="I53">
            <v>21.874231364999996</v>
          </cell>
          <cell r="L53">
            <v>15.018907954559999</v>
          </cell>
          <cell r="M53">
            <v>15.870740695679999</v>
          </cell>
        </row>
        <row r="54">
          <cell r="A54">
            <v>51</v>
          </cell>
          <cell r="D54">
            <v>21.410734073213998</v>
          </cell>
          <cell r="E54">
            <v>22.911702898842297</v>
          </cell>
          <cell r="F54">
            <v>15.527656320000002</v>
          </cell>
          <cell r="G54">
            <v>15.347328065882355</v>
          </cell>
          <cell r="H54">
            <v>17.804200989399998</v>
          </cell>
          <cell r="I54">
            <v>21.793996478621569</v>
          </cell>
        </row>
        <row r="55">
          <cell r="A55">
            <v>52</v>
          </cell>
          <cell r="D55">
            <v>21.521667322728</v>
          </cell>
          <cell r="E55">
            <v>22.883904779594769</v>
          </cell>
          <cell r="F55">
            <v>15.578946240000001</v>
          </cell>
          <cell r="G55">
            <v>15.35128908923077</v>
          </cell>
          <cell r="H55">
            <v>17.848098648800001</v>
          </cell>
          <cell r="I55">
            <v>21.717691735169232</v>
          </cell>
        </row>
        <row r="56">
          <cell r="A56">
            <v>53</v>
          </cell>
          <cell r="D56">
            <v>21.632600572242001</v>
          </cell>
          <cell r="E56">
            <v>22.859248726158736</v>
          </cell>
          <cell r="F56">
            <v>15.630236159999999</v>
          </cell>
          <cell r="G56">
            <v>15.356068374339625</v>
          </cell>
          <cell r="H56">
            <v>17.8919963082</v>
          </cell>
          <cell r="I56">
            <v>21.645094673722642</v>
          </cell>
        </row>
        <row r="57">
          <cell r="A57">
            <v>54</v>
          </cell>
          <cell r="D57">
            <v>21.743533821755999</v>
          </cell>
          <cell r="E57">
            <v>22.837560179322441</v>
          </cell>
          <cell r="F57">
            <v>15.681526080000001</v>
          </cell>
          <cell r="G57">
            <v>15.361620462222223</v>
          </cell>
          <cell r="H57">
            <v>17.935893967600002</v>
          </cell>
          <cell r="I57">
            <v>21.575999311948149</v>
          </cell>
        </row>
        <row r="58">
          <cell r="A58">
            <v>55</v>
          </cell>
          <cell r="D58">
            <v>21.854467071269998</v>
          </cell>
          <cell r="E58">
            <v>22.818677275089541</v>
          </cell>
          <cell r="F58">
            <v>15.732816000000001</v>
          </cell>
          <cell r="G58">
            <v>15.367903200000002</v>
          </cell>
          <cell r="H58">
            <v>17.979791626999997</v>
          </cell>
          <cell r="I58">
            <v>21.510214648045451</v>
          </cell>
        </row>
        <row r="59">
          <cell r="A59">
            <v>56</v>
          </cell>
          <cell r="D59">
            <v>21.965400320783999</v>
          </cell>
          <cell r="E59">
            <v>22.802449711177712</v>
          </cell>
          <cell r="H59">
            <v>18.0236892864</v>
          </cell>
          <cell r="I59">
            <v>21.447563323200001</v>
          </cell>
        </row>
        <row r="60">
          <cell r="A60">
            <v>57</v>
          </cell>
          <cell r="D60">
            <v>22.076333570298001</v>
          </cell>
          <cell r="E60">
            <v>22.788737732833209</v>
          </cell>
          <cell r="H60">
            <v>18.067586945799999</v>
          </cell>
          <cell r="I60">
            <v>21.387880424829824</v>
          </cell>
        </row>
        <row r="61">
          <cell r="A61">
            <v>58</v>
          </cell>
          <cell r="D61">
            <v>22.187266819811999</v>
          </cell>
          <cell r="E61">
            <v>22.77741122356117</v>
          </cell>
          <cell r="H61">
            <v>18.111484605199998</v>
          </cell>
          <cell r="I61">
            <v>21.331012413634479</v>
          </cell>
        </row>
        <row r="62">
          <cell r="A62">
            <v>59</v>
          </cell>
          <cell r="D62">
            <v>22.298200069325997</v>
          </cell>
          <cell r="E62">
            <v>22.768348888324013</v>
          </cell>
          <cell r="H62">
            <v>18.1553822646</v>
          </cell>
          <cell r="I62">
            <v>21.276816159757622</v>
          </cell>
        </row>
        <row r="63">
          <cell r="A63">
            <v>60</v>
          </cell>
          <cell r="D63">
            <v>22.409133318839999</v>
          </cell>
          <cell r="E63">
            <v>22.761437518420003</v>
          </cell>
          <cell r="H63">
            <v>18.199279923999999</v>
          </cell>
          <cell r="I63">
            <v>21.225158075333333</v>
          </cell>
        </row>
        <row r="64">
          <cell r="A64">
            <v>61</v>
          </cell>
          <cell r="D64">
            <v>22.520066568354</v>
          </cell>
          <cell r="E64">
            <v>22.756571328668802</v>
          </cell>
          <cell r="H64">
            <v>18.243177583399998</v>
          </cell>
          <cell r="I64">
            <v>21.175913332355734</v>
          </cell>
        </row>
        <row r="65">
          <cell r="A65">
            <v>62</v>
          </cell>
          <cell r="D65">
            <v>22.630999817867998</v>
          </cell>
          <cell r="E65">
            <v>22.753651358740449</v>
          </cell>
          <cell r="H65">
            <v>18.287075242799997</v>
          </cell>
          <cell r="I65">
            <v>21.128965156238706</v>
          </cell>
        </row>
        <row r="66">
          <cell r="A66">
            <v>63</v>
          </cell>
          <cell r="D66">
            <v>22.741933067382</v>
          </cell>
          <cell r="E66">
            <v>22.752584931500522</v>
          </cell>
          <cell r="H66">
            <v>18.330972902199999</v>
          </cell>
          <cell r="I66">
            <v>21.084204186655555</v>
          </cell>
        </row>
        <row r="67">
          <cell r="A67">
            <v>64</v>
          </cell>
          <cell r="D67">
            <v>22.852866316895998</v>
          </cell>
          <cell r="E67">
            <v>22.753285162135498</v>
          </cell>
          <cell r="H67">
            <v>18.374870561599998</v>
          </cell>
          <cell r="I67">
            <v>21.0415278983</v>
          </cell>
        </row>
        <row r="68">
          <cell r="A68">
            <v>65</v>
          </cell>
          <cell r="D68">
            <v>22.96379956641</v>
          </cell>
          <cell r="E68">
            <v>22.755670512589614</v>
          </cell>
          <cell r="H68">
            <v>18.418768220999997</v>
          </cell>
          <cell r="I68">
            <v>21.000840075115381</v>
          </cell>
        </row>
        <row r="69">
          <cell r="A69">
            <v>66</v>
          </cell>
          <cell r="D69">
            <v>23.074732815923998</v>
          </cell>
          <cell r="E69">
            <v>22.759664386507453</v>
          </cell>
          <cell r="H69">
            <v>18.462665880400003</v>
          </cell>
          <cell r="I69">
            <v>20.962050332321212</v>
          </cell>
        </row>
        <row r="70">
          <cell r="A70">
            <v>67</v>
          </cell>
          <cell r="D70">
            <v>23.185666065438003</v>
          </cell>
          <cell r="E70">
            <v>22.765194760450342</v>
          </cell>
          <cell r="H70">
            <v>18.506563539799998</v>
          </cell>
          <cell r="I70">
            <v>20.925073681243287</v>
          </cell>
        </row>
        <row r="71">
          <cell r="A71">
            <v>68</v>
          </cell>
          <cell r="D71">
            <v>23.296599314952001</v>
          </cell>
          <cell r="E71">
            <v>22.772193847652467</v>
          </cell>
          <cell r="H71">
            <v>18.550461199199997</v>
          </cell>
          <cell r="I71">
            <v>20.889830132541174</v>
          </cell>
        </row>
        <row r="72">
          <cell r="A72">
            <v>69</v>
          </cell>
          <cell r="D72">
            <v>23.407532564466003</v>
          </cell>
          <cell r="E72">
            <v>22.780597791015609</v>
          </cell>
          <cell r="H72">
            <v>18.5943588586</v>
          </cell>
          <cell r="I72">
            <v>20.856244333937681</v>
          </cell>
        </row>
        <row r="73">
          <cell r="A73">
            <v>70</v>
          </cell>
          <cell r="D73">
            <v>23.518465813980001</v>
          </cell>
          <cell r="E73">
            <v>22.790346382418566</v>
          </cell>
          <cell r="H73">
            <v>18.638256517999999</v>
          </cell>
          <cell r="I73">
            <v>20.824245239000003</v>
          </cell>
        </row>
        <row r="74">
          <cell r="A74">
            <v>71</v>
          </cell>
          <cell r="D74">
            <v>23.629399063494002</v>
          </cell>
          <cell r="E74">
            <v>22.801382805747</v>
          </cell>
          <cell r="H74">
            <v>18.682154177400001</v>
          </cell>
          <cell r="I74">
            <v>20.793765803911267</v>
          </cell>
        </row>
        <row r="75">
          <cell r="A75">
            <v>72</v>
          </cell>
          <cell r="D75">
            <v>23.740332313008004</v>
          </cell>
          <cell r="E75">
            <v>22.813653401337334</v>
          </cell>
          <cell r="H75">
            <v>18.7260518368</v>
          </cell>
          <cell r="I75">
            <v>20.764742709511111</v>
          </cell>
        </row>
        <row r="76">
          <cell r="A76">
            <v>73</v>
          </cell>
          <cell r="D76">
            <v>23.851265562522002</v>
          </cell>
          <cell r="E76">
            <v>22.827107449781543</v>
          </cell>
          <cell r="H76">
            <v>18.769949496199999</v>
          </cell>
          <cell r="I76">
            <v>20.737116106182189</v>
          </cell>
        </row>
        <row r="77">
          <cell r="A77">
            <v>74</v>
          </cell>
          <cell r="D77">
            <v>23.962198812035997</v>
          </cell>
          <cell r="E77">
            <v>22.841696973261243</v>
          </cell>
          <cell r="H77">
            <v>18.813847155599998</v>
          </cell>
          <cell r="I77">
            <v>20.710829379421622</v>
          </cell>
        </row>
        <row r="78">
          <cell r="A78">
            <v>75</v>
          </cell>
          <cell r="D78">
            <v>24.073132061549998</v>
          </cell>
          <cell r="E78">
            <v>22.857376552774994</v>
          </cell>
          <cell r="H78">
            <v>18.857744814999997</v>
          </cell>
          <cell r="I78">
            <v>20.685828934166668</v>
          </cell>
        </row>
        <row r="79">
          <cell r="A79">
            <v>76</v>
          </cell>
          <cell r="D79">
            <v>24.184065311064</v>
          </cell>
          <cell r="E79">
            <v>22.874103159795155</v>
          </cell>
          <cell r="H79">
            <v>18.901642474400003</v>
          </cell>
          <cell r="I79">
            <v>20.662063996147371</v>
          </cell>
        </row>
        <row r="80">
          <cell r="A80">
            <v>77</v>
          </cell>
          <cell r="D80">
            <v>24.294998560577998</v>
          </cell>
          <cell r="E80">
            <v>22.891836001042243</v>
          </cell>
          <cell r="H80">
            <v>18.945540133799998</v>
          </cell>
          <cell r="I80">
            <v>20.639486428718179</v>
          </cell>
        </row>
        <row r="81">
          <cell r="A81">
            <v>78</v>
          </cell>
          <cell r="D81">
            <v>24.405931810092</v>
          </cell>
          <cell r="E81">
            <v>22.910536375199847</v>
          </cell>
          <cell r="H81">
            <v>18.9894377932</v>
          </cell>
          <cell r="I81">
            <v>20.618050563779487</v>
          </cell>
        </row>
        <row r="82">
          <cell r="A82">
            <v>79</v>
          </cell>
          <cell r="D82">
            <v>24.516865059605998</v>
          </cell>
          <cell r="E82">
            <v>22.930167540511857</v>
          </cell>
          <cell r="H82">
            <v>19.033335452599999</v>
          </cell>
          <cell r="I82">
            <v>20.597713045540505</v>
          </cell>
        </row>
        <row r="83">
          <cell r="A83">
            <v>80</v>
          </cell>
          <cell r="D83">
            <v>24.627798309119999</v>
          </cell>
          <cell r="E83">
            <v>22.950694592309993</v>
          </cell>
          <cell r="H83">
            <v>19.077233111999998</v>
          </cell>
          <cell r="I83">
            <v>20.578432685999996</v>
          </cell>
          <cell r="T83">
            <v>18.985132756920002</v>
          </cell>
          <cell r="U83">
            <v>21.153250070472005</v>
          </cell>
          <cell r="V83">
            <v>19.111325971328004</v>
          </cell>
          <cell r="W83">
            <v>22.237323880864004</v>
          </cell>
        </row>
        <row r="84">
          <cell r="A84">
            <v>81</v>
          </cell>
          <cell r="H84">
            <v>19.121130771400001</v>
          </cell>
          <cell r="I84">
            <v>20.560170331132099</v>
          </cell>
          <cell r="T84">
            <v>19.013984117601602</v>
          </cell>
          <cell r="U84">
            <v>21.126661284876803</v>
          </cell>
          <cell r="V84">
            <v>19.133580686889601</v>
          </cell>
          <cell r="W84">
            <v>22.198868688867023</v>
          </cell>
        </row>
        <row r="85">
          <cell r="A85">
            <v>82</v>
          </cell>
          <cell r="H85">
            <v>19.165028430799996</v>
          </cell>
          <cell r="I85">
            <v>20.542888736863414</v>
          </cell>
          <cell r="T85">
            <v>19.042835478283202</v>
          </cell>
          <cell r="U85">
            <v>21.101072852109308</v>
          </cell>
          <cell r="V85">
            <v>19.155835402451203</v>
          </cell>
          <cell r="W85">
            <v>22.161622827352431</v>
          </cell>
        </row>
        <row r="86">
          <cell r="A86">
            <v>83</v>
          </cell>
          <cell r="H86">
            <v>19.208926090200002</v>
          </cell>
          <cell r="I86">
            <v>20.526552454015661</v>
          </cell>
          <cell r="T86">
            <v>19.071686838964801</v>
          </cell>
          <cell r="U86">
            <v>21.076448614838402</v>
          </cell>
          <cell r="V86">
            <v>19.178090118012801</v>
          </cell>
          <cell r="W86">
            <v>22.125542585579897</v>
          </cell>
        </row>
        <row r="87">
          <cell r="A87">
            <v>84</v>
          </cell>
          <cell r="H87">
            <v>19.252823749599997</v>
          </cell>
          <cell r="I87">
            <v>20.511127721466664</v>
          </cell>
          <cell r="T87">
            <v>19.100538199646405</v>
          </cell>
          <cell r="U87">
            <v>21.052754137510629</v>
          </cell>
          <cell r="V87">
            <v>19.200344833574402</v>
          </cell>
          <cell r="W87">
            <v>22.090586334272913</v>
          </cell>
        </row>
        <row r="88">
          <cell r="A88">
            <v>85</v>
          </cell>
          <cell r="H88">
            <v>19.296721408999996</v>
          </cell>
          <cell r="I88">
            <v>20.496582366852937</v>
          </cell>
          <cell r="T88">
            <v>19.129389560328001</v>
          </cell>
          <cell r="U88">
            <v>21.029956605069174</v>
          </cell>
          <cell r="V88">
            <v>19.222599549136</v>
          </cell>
          <cell r="W88">
            <v>22.056714403179765</v>
          </cell>
        </row>
        <row r="89">
          <cell r="A89">
            <v>86</v>
          </cell>
          <cell r="H89">
            <v>19.340619068400002</v>
          </cell>
          <cell r="I89">
            <v>20.482885714199995</v>
          </cell>
          <cell r="T89">
            <v>19.158240921009604</v>
          </cell>
          <cell r="U89">
            <v>21.008024728738938</v>
          </cell>
          <cell r="V89">
            <v>19.244854264697601</v>
          </cell>
          <cell r="W89">
            <v>22.023888967176706</v>
          </cell>
        </row>
        <row r="90">
          <cell r="A90">
            <v>87</v>
          </cell>
          <cell r="H90">
            <v>19.384516727799998</v>
          </cell>
          <cell r="I90">
            <v>20.470008497922986</v>
          </cell>
          <cell r="T90">
            <v>19.187092281691204</v>
          </cell>
          <cell r="U90">
            <v>20.986928658309189</v>
          </cell>
          <cell r="V90">
            <v>19.267108980259199</v>
          </cell>
          <cell r="W90">
            <v>21.992073940226156</v>
          </cell>
        </row>
        <row r="91">
          <cell r="A91">
            <v>88</v>
          </cell>
          <cell r="H91">
            <v>19.4284143872</v>
          </cell>
          <cell r="I91">
            <v>20.457922782690908</v>
          </cell>
          <cell r="T91">
            <v>19.2159436423728</v>
          </cell>
          <cell r="U91">
            <v>20.966639900396945</v>
          </cell>
          <cell r="V91">
            <v>19.289363695820803</v>
          </cell>
          <cell r="W91">
            <v>21.961234876564948</v>
          </cell>
        </row>
        <row r="92">
          <cell r="A92">
            <v>89</v>
          </cell>
          <cell r="H92">
            <v>19.472312046599999</v>
          </cell>
          <cell r="I92">
            <v>20.446601888693259</v>
          </cell>
          <cell r="T92">
            <v>19.244795003054403</v>
          </cell>
          <cell r="U92">
            <v>20.947131242220728</v>
          </cell>
          <cell r="V92">
            <v>19.311618411382401</v>
          </cell>
          <cell r="W92">
            <v>21.931338878554122</v>
          </cell>
        </row>
        <row r="93">
          <cell r="A93">
            <v>90</v>
          </cell>
          <cell r="H93">
            <v>19.516209706000001</v>
          </cell>
          <cell r="I93">
            <v>20.436020321888886</v>
          </cell>
          <cell r="T93">
            <v>19.273646363736002</v>
          </cell>
          <cell r="U93">
            <v>20.928376680456001</v>
          </cell>
          <cell r="V93">
            <v>19.333873126944003</v>
          </cell>
          <cell r="W93">
            <v>21.902354510672001</v>
          </cell>
        </row>
        <row r="94">
          <cell r="A94">
            <v>91</v>
          </cell>
          <cell r="H94">
            <v>19.560107365399997</v>
          </cell>
          <cell r="I94">
            <v>20.426153708853846</v>
          </cell>
          <cell r="T94">
            <v>19.302497724417606</v>
          </cell>
          <cell r="U94">
            <v>20.910351354781508</v>
          </cell>
          <cell r="V94">
            <v>19.356127842505604</v>
          </cell>
          <cell r="W94">
            <v>21.874251719178073</v>
          </cell>
        </row>
        <row r="95">
          <cell r="A95">
            <v>92</v>
          </cell>
          <cell r="H95">
            <v>19.604005024799999</v>
          </cell>
          <cell r="I95">
            <v>20.41697873587826</v>
          </cell>
          <cell r="T95">
            <v>19.331349085099198</v>
          </cell>
          <cell r="U95">
            <v>20.893031485759511</v>
          </cell>
          <cell r="V95">
            <v>19.378382558067198</v>
          </cell>
          <cell r="W95">
            <v>21.847001757016209</v>
          </cell>
        </row>
        <row r="96">
          <cell r="A96">
            <v>93</v>
          </cell>
          <cell r="H96">
            <v>19.647902684200002</v>
          </cell>
          <cell r="I96">
            <v>20.408473091992473</v>
          </cell>
          <cell r="T96">
            <v>19.360200445780801</v>
          </cell>
          <cell r="U96">
            <v>20.876394316723822</v>
          </cell>
          <cell r="V96">
            <v>19.400637273628799</v>
          </cell>
          <cell r="W96">
            <v>21.820577113562788</v>
          </cell>
        </row>
        <row r="97">
          <cell r="A97">
            <v>94</v>
          </cell>
          <cell r="H97">
            <v>19.691800343599997</v>
          </cell>
          <cell r="I97">
            <v>20.400615415629787</v>
          </cell>
          <cell r="T97">
            <v>19.389051806462401</v>
          </cell>
          <cell r="U97">
            <v>20.86041805937699</v>
          </cell>
          <cell r="V97">
            <v>19.422891989190401</v>
          </cell>
          <cell r="W97">
            <v>21.794951448859031</v>
          </cell>
        </row>
        <row r="98">
          <cell r="A98">
            <v>95</v>
          </cell>
          <cell r="H98">
            <v>19.735698003</v>
          </cell>
          <cell r="I98">
            <v>20.393385244657896</v>
          </cell>
          <cell r="T98">
            <v>19.417903167143997</v>
          </cell>
          <cell r="U98">
            <v>20.845081842823582</v>
          </cell>
          <cell r="V98">
            <v>19.445146704752005</v>
          </cell>
          <cell r="W98">
            <v>21.770099531997054</v>
          </cell>
        </row>
        <row r="99">
          <cell r="A99">
            <v>96</v>
          </cell>
          <cell r="H99">
            <v>19.779595662399998</v>
          </cell>
          <cell r="I99">
            <v>20.386762969533333</v>
          </cell>
          <cell r="T99">
            <v>19.4467545278256</v>
          </cell>
          <cell r="U99">
            <v>20.830365665788801</v>
          </cell>
          <cell r="V99">
            <v>19.4674014203136</v>
          </cell>
          <cell r="W99">
            <v>21.745997183356803</v>
          </cell>
        </row>
        <row r="100">
          <cell r="A100">
            <v>97</v>
          </cell>
          <cell r="H100">
            <v>19.823493321799997</v>
          </cell>
          <cell r="I100">
            <v>20.380729789353605</v>
          </cell>
          <cell r="T100">
            <v>19.4756058885072</v>
          </cell>
          <cell r="U100">
            <v>20.816250351792693</v>
          </cell>
          <cell r="V100">
            <v>19.489656135875201</v>
          </cell>
          <cell r="W100">
            <v>21.722621220415949</v>
          </cell>
        </row>
        <row r="101">
          <cell r="A101">
            <v>98</v>
          </cell>
          <cell r="H101">
            <v>19.8673909812</v>
          </cell>
          <cell r="I101">
            <v>20.3752676706</v>
          </cell>
          <cell r="T101">
            <v>19.5044572491888</v>
          </cell>
          <cell r="U101">
            <v>20.802717507068767</v>
          </cell>
          <cell r="V101">
            <v>19.511910851436802</v>
          </cell>
          <cell r="W101">
            <v>21.699949406877582</v>
          </cell>
        </row>
        <row r="102">
          <cell r="A102">
            <v>99</v>
          </cell>
          <cell r="H102">
            <v>19.911288640599999</v>
          </cell>
          <cell r="I102">
            <v>20.370359308380806</v>
          </cell>
          <cell r="T102">
            <v>19.533308609870399</v>
          </cell>
          <cell r="U102">
            <v>20.789749481033017</v>
          </cell>
          <cell r="V102">
            <v>19.5341655669984</v>
          </cell>
          <cell r="W102">
            <v>21.677960404881016</v>
          </cell>
        </row>
        <row r="103">
          <cell r="A103">
            <v>100</v>
          </cell>
          <cell r="H103">
            <v>19.955186300000001</v>
          </cell>
          <cell r="I103">
            <v>20.365988090000002</v>
          </cell>
          <cell r="T103">
            <v>19.562159970552003</v>
          </cell>
          <cell r="U103">
            <v>20.7773293291248</v>
          </cell>
          <cell r="V103">
            <v>19.556420282559998</v>
          </cell>
          <cell r="W103">
            <v>21.656633730080003</v>
          </cell>
        </row>
        <row r="104">
          <cell r="A104">
            <v>101</v>
          </cell>
          <cell r="H104">
            <v>19.999083959399997</v>
          </cell>
          <cell r="I104">
            <v>20.3621380606901</v>
          </cell>
          <cell r="T104">
            <v>19.591011331233602</v>
          </cell>
          <cell r="U104">
            <v>20.765440777855176</v>
          </cell>
          <cell r="V104">
            <v>19.578674998121599</v>
          </cell>
          <cell r="W104">
            <v>21.635949709389514</v>
          </cell>
        </row>
        <row r="105">
          <cell r="A105">
            <v>102</v>
          </cell>
          <cell r="H105">
            <v>20.042981618799995</v>
          </cell>
          <cell r="I105">
            <v>20.358793891360783</v>
          </cell>
          <cell r="T105">
            <v>19.619862691915198</v>
          </cell>
          <cell r="U105">
            <v>20.754068191911248</v>
          </cell>
          <cell r="V105">
            <v>19.600929713683204</v>
          </cell>
          <cell r="W105">
            <v>21.615889441218073</v>
          </cell>
        </row>
        <row r="106">
          <cell r="A106">
            <v>103</v>
          </cell>
          <cell r="H106">
            <v>20.086879278200001</v>
          </cell>
          <cell r="I106">
            <v>20.355940848226215</v>
          </cell>
          <cell r="T106">
            <v>19.648714052596802</v>
          </cell>
          <cell r="U106">
            <v>20.74319654317673</v>
          </cell>
          <cell r="V106">
            <v>19.623184429244802</v>
          </cell>
          <cell r="W106">
            <v>21.596434758016578</v>
          </cell>
        </row>
        <row r="107">
          <cell r="A107">
            <v>104</v>
          </cell>
          <cell r="H107">
            <v>20.130776937599997</v>
          </cell>
          <cell r="I107">
            <v>20.353564764184611</v>
          </cell>
          <cell r="T107">
            <v>19.677565413278401</v>
          </cell>
          <cell r="U107">
            <v>20.732811381539818</v>
          </cell>
          <cell r="V107">
            <v>19.645439144806403</v>
          </cell>
          <cell r="W107">
            <v>21.577568190987815</v>
          </cell>
        </row>
        <row r="108">
          <cell r="A108">
            <v>105</v>
          </cell>
          <cell r="T108">
            <v>19.706416773960001</v>
          </cell>
          <cell r="U108">
            <v>20.722898807369145</v>
          </cell>
          <cell r="V108">
            <v>19.667693860368001</v>
          </cell>
          <cell r="W108">
            <v>21.559272936812572</v>
          </cell>
        </row>
        <row r="109">
          <cell r="A109">
            <v>106</v>
          </cell>
          <cell r="T109">
            <v>19.735268134641601</v>
          </cell>
          <cell r="U109">
            <v>20.713445445547745</v>
          </cell>
          <cell r="V109">
            <v>19.689948575929602</v>
          </cell>
          <cell r="W109">
            <v>21.541532826259139</v>
          </cell>
        </row>
        <row r="110">
          <cell r="A110">
            <v>107</v>
          </cell>
          <cell r="T110">
            <v>19.764119495323204</v>
          </cell>
          <cell r="U110">
            <v>20.704438420963022</v>
          </cell>
          <cell r="V110">
            <v>19.7122032914912</v>
          </cell>
          <cell r="W110">
            <v>21.524332294553076</v>
          </cell>
        </row>
        <row r="111">
          <cell r="A111">
            <v>108</v>
          </cell>
          <cell r="T111">
            <v>19.7929708560048</v>
          </cell>
          <cell r="U111">
            <v>20.695865335358398</v>
          </cell>
          <cell r="V111">
            <v>19.734458007052801</v>
          </cell>
          <cell r="W111">
            <v>21.507656353393063</v>
          </cell>
        </row>
        <row r="112">
          <cell r="A112">
            <v>109</v>
          </cell>
          <cell r="T112">
            <v>19.8218222166864</v>
          </cell>
          <cell r="U112">
            <v>20.687714245459201</v>
          </cell>
          <cell r="V112">
            <v>19.756712722614399</v>
          </cell>
          <cell r="W112">
            <v>21.491490564507195</v>
          </cell>
        </row>
        <row r="113">
          <cell r="A113">
            <v>110</v>
          </cell>
          <cell r="T113">
            <v>19.850673577368003</v>
          </cell>
          <cell r="U113">
            <v>20.679973642291642</v>
          </cell>
          <cell r="V113">
            <v>19.778967438176004</v>
          </cell>
          <cell r="W113">
            <v>21.475821014651636</v>
          </cell>
        </row>
        <row r="114">
          <cell r="A114">
            <v>111</v>
          </cell>
          <cell r="T114">
            <v>19.879524938049602</v>
          </cell>
          <cell r="U114">
            <v>20.672632431619718</v>
          </cell>
          <cell r="V114">
            <v>19.801222153737601</v>
          </cell>
          <cell r="W114">
            <v>21.460634291960694</v>
          </cell>
        </row>
        <row r="115">
          <cell r="A115">
            <v>112</v>
          </cell>
          <cell r="T115">
            <v>19.908376298731202</v>
          </cell>
          <cell r="U115">
            <v>20.665679915430172</v>
          </cell>
          <cell r="V115">
            <v>19.823476869299203</v>
          </cell>
          <cell r="W115">
            <v>21.445917463563887</v>
          </cell>
        </row>
        <row r="116">
          <cell r="A116">
            <v>113</v>
          </cell>
          <cell r="T116">
            <v>19.937227659412802</v>
          </cell>
          <cell r="U116">
            <v>20.659105774400455</v>
          </cell>
          <cell r="V116">
            <v>19.8457315848608</v>
          </cell>
          <cell r="W116">
            <v>21.431658054391463</v>
          </cell>
        </row>
        <row r="117">
          <cell r="A117">
            <v>114</v>
          </cell>
          <cell r="T117">
            <v>19.966079020094405</v>
          </cell>
          <cell r="U117">
            <v>20.652900051289514</v>
          </cell>
          <cell r="V117">
            <v>19.867986300422398</v>
          </cell>
          <cell r="W117">
            <v>21.417844027095409</v>
          </cell>
        </row>
        <row r="118">
          <cell r="A118">
            <v>115</v>
          </cell>
          <cell r="T118">
            <v>19.994930380776001</v>
          </cell>
          <cell r="U118">
            <v>20.647053135195133</v>
          </cell>
          <cell r="V118">
            <v>19.890241015984</v>
          </cell>
          <cell r="W118">
            <v>21.404463763018086</v>
          </cell>
        </row>
        <row r="119">
          <cell r="A119">
            <v>116</v>
          </cell>
          <cell r="T119">
            <v>20.023781741457601</v>
          </cell>
          <cell r="U119">
            <v>20.641555746625489</v>
          </cell>
          <cell r="V119">
            <v>19.912495731545601</v>
          </cell>
          <cell r="W119">
            <v>21.391506044145217</v>
          </cell>
        </row>
        <row r="120">
          <cell r="A120">
            <v>117</v>
          </cell>
          <cell r="T120">
            <v>20.052633102139204</v>
          </cell>
          <cell r="U120">
            <v>20.636398923336372</v>
          </cell>
          <cell r="V120">
            <v>19.934750447107206</v>
          </cell>
          <cell r="W120">
            <v>21.378960035984374</v>
          </cell>
        </row>
        <row r="121">
          <cell r="A121">
            <v>118</v>
          </cell>
          <cell r="T121">
            <v>20.081484462820796</v>
          </cell>
          <cell r="U121">
            <v>20.631574006888439</v>
          </cell>
          <cell r="V121">
            <v>19.9570051626688</v>
          </cell>
          <cell r="W121">
            <v>21.36681527131406</v>
          </cell>
        </row>
        <row r="122">
          <cell r="A122">
            <v>119</v>
          </cell>
          <cell r="T122">
            <v>20.1103358235024</v>
          </cell>
          <cell r="U122">
            <v>20.627072629882324</v>
          </cell>
          <cell r="V122">
            <v>19.979259878230401</v>
          </cell>
          <cell r="W122">
            <v>21.355061634752179</v>
          </cell>
        </row>
        <row r="123">
          <cell r="A123">
            <v>120</v>
          </cell>
          <cell r="T123">
            <v>20.139187184183999</v>
          </cell>
          <cell r="U123">
            <v>20.622886703831998</v>
          </cell>
          <cell r="V123">
            <v>20.001514593792002</v>
          </cell>
          <cell r="W123">
            <v>21.343689348096003</v>
          </cell>
        </row>
        <row r="124">
          <cell r="A124">
            <v>121</v>
          </cell>
          <cell r="T124">
            <v>20.168038544865603</v>
          </cell>
          <cell r="U124">
            <v>20.619008407639377</v>
          </cell>
          <cell r="V124">
            <v>20.0237693093536</v>
          </cell>
          <cell r="W124">
            <v>21.332688956389198</v>
          </cell>
        </row>
        <row r="125">
          <cell r="A125">
            <v>122</v>
          </cell>
          <cell r="T125">
            <v>20.196889905547199</v>
          </cell>
          <cell r="U125">
            <v>20.615430176635829</v>
          </cell>
          <cell r="V125">
            <v>20.046024024915198</v>
          </cell>
          <cell r="W125">
            <v>21.322051314673995</v>
          </cell>
        </row>
        <row r="126">
          <cell r="A126">
            <v>123</v>
          </cell>
          <cell r="T126">
            <v>20.225741266228802</v>
          </cell>
          <cell r="U126">
            <v>20.612144692158207</v>
          </cell>
          <cell r="V126">
            <v>20.068278740476799</v>
          </cell>
          <cell r="W126">
            <v>21.31176757538962</v>
          </cell>
        </row>
        <row r="127">
          <cell r="A127">
            <v>124</v>
          </cell>
          <cell r="T127">
            <v>20.254592626910402</v>
          </cell>
          <cell r="U127">
            <v>20.609144871629265</v>
          </cell>
          <cell r="V127">
            <v>20.090533456038401</v>
          </cell>
          <cell r="W127">
            <v>21.30182917638049</v>
          </cell>
        </row>
        <row r="128">
          <cell r="A128">
            <v>125</v>
          </cell>
          <cell r="T128">
            <v>20.283443987592001</v>
          </cell>
          <cell r="U128">
            <v>20.606423859114237</v>
          </cell>
          <cell r="V128">
            <v>20.112788171600005</v>
          </cell>
          <cell r="W128">
            <v>21.292227829479998</v>
          </cell>
        </row>
        <row r="129">
          <cell r="A129">
            <v>126</v>
          </cell>
          <cell r="T129">
            <v>20.312295348273601</v>
          </cell>
          <cell r="U129">
            <v>20.603975016327087</v>
          </cell>
          <cell r="V129">
            <v>20.135042887161603</v>
          </cell>
          <cell r="W129">
            <v>21.282955509637944</v>
          </cell>
        </row>
        <row r="130">
          <cell r="A130">
            <v>127</v>
          </cell>
          <cell r="T130">
            <v>20.3411467089552</v>
          </cell>
          <cell r="U130">
            <v>20.601791914061636</v>
          </cell>
          <cell r="V130">
            <v>20.157297602723201</v>
          </cell>
          <cell r="W130">
            <v>21.274004444561601</v>
          </cell>
        </row>
        <row r="131">
          <cell r="A131">
            <v>128</v>
          </cell>
          <cell r="T131">
            <v>20.3699980696368</v>
          </cell>
          <cell r="U131">
            <v>20.599868324024399</v>
          </cell>
          <cell r="V131">
            <v>20.179552318284802</v>
          </cell>
          <cell r="W131">
            <v>21.265367104842401</v>
          </cell>
        </row>
        <row r="132">
          <cell r="A132">
            <v>129</v>
          </cell>
          <cell r="T132">
            <v>20.3988494303184</v>
          </cell>
          <cell r="U132">
            <v>20.598198211047293</v>
          </cell>
          <cell r="V132">
            <v>20.2018070338464</v>
          </cell>
          <cell r="W132">
            <v>21.257036194541804</v>
          </cell>
        </row>
        <row r="133">
          <cell r="A133">
            <v>130</v>
          </cell>
          <cell r="T133">
            <v>20.427700791000003</v>
          </cell>
          <cell r="U133">
            <v>20.596775725659693</v>
          </cell>
          <cell r="V133">
            <v>20.224061749408001</v>
          </cell>
          <cell r="W133">
            <v>21.249004642211691</v>
          </cell>
        </row>
        <row r="134">
          <cell r="A134">
            <v>131</v>
          </cell>
          <cell r="T134">
            <v>20.456552151681599</v>
          </cell>
          <cell r="U134">
            <v>20.595595197000769</v>
          </cell>
          <cell r="V134">
            <v>20.246316464969599</v>
          </cell>
          <cell r="W134">
            <v>21.241265592326027</v>
          </cell>
        </row>
        <row r="135">
          <cell r="A135">
            <v>132</v>
          </cell>
          <cell r="T135">
            <v>20.485403512363202</v>
          </cell>
          <cell r="U135">
            <v>20.594651126053964</v>
          </cell>
          <cell r="V135">
            <v>20.268571180531204</v>
          </cell>
          <cell r="W135">
            <v>21.233812397101964</v>
          </cell>
        </row>
        <row r="136">
          <cell r="A136">
            <v>133</v>
          </cell>
          <cell r="T136">
            <v>20.514254873044802</v>
          </cell>
          <cell r="U136">
            <v>20.593938179186672</v>
          </cell>
          <cell r="V136">
            <v>20.290825896092802</v>
          </cell>
          <cell r="W136">
            <v>21.226638608690006</v>
          </cell>
        </row>
        <row r="137">
          <cell r="A137">
            <v>134</v>
          </cell>
          <cell r="T137">
            <v>20.543106233726402</v>
          </cell>
          <cell r="U137">
            <v>20.593451181979201</v>
          </cell>
          <cell r="V137">
            <v>20.313080611654403</v>
          </cell>
          <cell r="W137">
            <v>21.219737971713773</v>
          </cell>
        </row>
        <row r="138">
          <cell r="A138">
            <v>135</v>
          </cell>
          <cell r="T138">
            <v>20.571957594408001</v>
          </cell>
          <cell r="U138">
            <v>20.593185113328001</v>
          </cell>
          <cell r="V138">
            <v>20.335335327216001</v>
          </cell>
          <cell r="W138">
            <v>21.213104416141338</v>
          </cell>
        </row>
        <row r="139">
          <cell r="A139">
            <v>136</v>
          </cell>
          <cell r="T139">
            <v>20.600808955089601</v>
          </cell>
          <cell r="U139">
            <v>20.593135099809036</v>
          </cell>
          <cell r="V139">
            <v>20.357590042777598</v>
          </cell>
          <cell r="W139">
            <v>21.206732050471157</v>
          </cell>
        </row>
        <row r="140">
          <cell r="A140">
            <v>137</v>
          </cell>
          <cell r="T140">
            <v>20.629660315771204</v>
          </cell>
          <cell r="U140">
            <v>20.593296410288023</v>
          </cell>
          <cell r="V140">
            <v>20.3798447583392</v>
          </cell>
          <cell r="W140">
            <v>21.200615155216319</v>
          </cell>
        </row>
        <row r="141">
          <cell r="A141">
            <v>138</v>
          </cell>
          <cell r="T141">
            <v>20.6585116764528</v>
          </cell>
          <cell r="U141">
            <v>20.593664450765008</v>
          </cell>
          <cell r="V141">
            <v>20.402099473900801</v>
          </cell>
          <cell r="W141">
            <v>21.194748176672142</v>
          </cell>
        </row>
        <row r="142">
          <cell r="A142">
            <v>139</v>
          </cell>
          <cell r="T142">
            <v>20.687363037134403</v>
          </cell>
          <cell r="U142">
            <v>20.594234759441473</v>
          </cell>
          <cell r="V142">
            <v>20.424354189462406</v>
          </cell>
          <cell r="W142">
            <v>21.189125720952781</v>
          </cell>
        </row>
        <row r="143">
          <cell r="A143">
            <v>140</v>
          </cell>
          <cell r="T143">
            <v>20.716214397816003</v>
          </cell>
          <cell r="U143">
            <v>20.595003001998858</v>
          </cell>
          <cell r="V143">
            <v>20.446608905024</v>
          </cell>
          <cell r="W143">
            <v>21.18374254828343</v>
          </cell>
        </row>
        <row r="144">
          <cell r="A144">
            <v>141</v>
          </cell>
          <cell r="T144">
            <v>20.745065758497599</v>
          </cell>
          <cell r="U144">
            <v>20.595964967077993</v>
          </cell>
          <cell r="V144">
            <v>20.468863620585601</v>
          </cell>
          <cell r="W144">
            <v>21.178593567535351</v>
          </cell>
        </row>
        <row r="145">
          <cell r="A145">
            <v>142</v>
          </cell>
          <cell r="T145">
            <v>20.773917119179202</v>
          </cell>
          <cell r="U145">
            <v>20.597116561949548</v>
          </cell>
          <cell r="V145">
            <v>20.491118336147203</v>
          </cell>
          <cell r="W145">
            <v>21.173673830991905</v>
          </cell>
        </row>
        <row r="146">
          <cell r="A146">
            <v>143</v>
          </cell>
          <cell r="T146">
            <v>20.802768479860802</v>
          </cell>
          <cell r="U146">
            <v>20.598453808366123</v>
          </cell>
          <cell r="V146">
            <v>20.5133730517088</v>
          </cell>
          <cell r="W146">
            <v>21.168978529334119</v>
          </cell>
        </row>
        <row r="147">
          <cell r="A147">
            <v>144</v>
          </cell>
          <cell r="T147">
            <v>20.831619840542405</v>
          </cell>
          <cell r="U147">
            <v>20.599972838587203</v>
          </cell>
          <cell r="V147">
            <v>20.535627767270398</v>
          </cell>
          <cell r="W147">
            <v>21.164502986835203</v>
          </cell>
        </row>
        <row r="148">
          <cell r="A148">
            <v>145</v>
          </cell>
          <cell r="T148">
            <v>20.860471201223998</v>
          </cell>
          <cell r="U148">
            <v>20.601669891568552</v>
          </cell>
          <cell r="V148">
            <v>20.557882482831999</v>
          </cell>
          <cell r="W148">
            <v>21.16024265675393</v>
          </cell>
        </row>
        <row r="149">
          <cell r="A149">
            <v>146</v>
          </cell>
          <cell r="T149">
            <v>20.889322561905601</v>
          </cell>
          <cell r="U149">
            <v>20.603541309308255</v>
          </cell>
          <cell r="V149">
            <v>20.580137198393601</v>
          </cell>
          <cell r="W149">
            <v>21.156193116917347</v>
          </cell>
        </row>
        <row r="150">
          <cell r="A150">
            <v>147</v>
          </cell>
          <cell r="T150">
            <v>20.918173922587201</v>
          </cell>
          <cell r="U150">
            <v>20.605583533341843</v>
          </cell>
          <cell r="V150">
            <v>20.602391913955206</v>
          </cell>
          <cell r="W150">
            <v>21.152350065483724</v>
          </cell>
        </row>
        <row r="151">
          <cell r="A151">
            <v>148</v>
          </cell>
          <cell r="T151">
            <v>20.947025283268797</v>
          </cell>
          <cell r="U151">
            <v>20.607793101379588</v>
          </cell>
          <cell r="V151">
            <v>20.6246466295168</v>
          </cell>
          <cell r="W151">
            <v>21.148709316877319</v>
          </cell>
        </row>
        <row r="152">
          <cell r="A152">
            <v>149</v>
          </cell>
          <cell r="T152">
            <v>20.9758766439504</v>
          </cell>
          <cell r="U152">
            <v>20.610166644079122</v>
          </cell>
          <cell r="V152">
            <v>20.646901345078401</v>
          </cell>
          <cell r="W152">
            <v>21.145266797886851</v>
          </cell>
        </row>
        <row r="153">
          <cell r="A153">
            <v>150</v>
          </cell>
          <cell r="R153">
            <v>10.862110305322998</v>
          </cell>
          <cell r="S153">
            <v>16.78247558507983</v>
          </cell>
          <cell r="T153">
            <v>21.004728004632</v>
          </cell>
          <cell r="U153">
            <v>20.612700881947202</v>
          </cell>
          <cell r="V153">
            <v>20.669156060640002</v>
          </cell>
          <cell r="W153">
            <v>21.142018543919995</v>
          </cell>
          <cell r="X153" t="e">
            <v>#REF!</v>
          </cell>
          <cell r="Y153" t="e">
            <v>#REF!</v>
          </cell>
          <cell r="Z153" t="e">
            <v>#REF!</v>
          </cell>
          <cell r="AA153" t="e">
            <v>#REF!</v>
          </cell>
          <cell r="AB153" t="e">
            <v>#REF!</v>
          </cell>
          <cell r="AC153" t="e">
            <v>#REF!</v>
          </cell>
        </row>
        <row r="154">
          <cell r="A154">
            <v>151</v>
          </cell>
          <cell r="R154">
            <v>10.866878503472019</v>
          </cell>
          <cell r="S154">
            <v>16.743283656730942</v>
          </cell>
          <cell r="X154" t="e">
            <v>#REF!</v>
          </cell>
          <cell r="Y154" t="e">
            <v>#REF!</v>
          </cell>
          <cell r="Z154" t="e">
            <v>#REF!</v>
          </cell>
          <cell r="AA154" t="e">
            <v>#REF!</v>
          </cell>
          <cell r="AB154" t="e">
            <v>#REF!</v>
          </cell>
          <cell r="AC154" t="e">
            <v>#REF!</v>
          </cell>
        </row>
        <row r="155">
          <cell r="A155">
            <v>152</v>
          </cell>
          <cell r="R155">
            <v>10.871646701621039</v>
          </cell>
          <cell r="S155">
            <v>16.704638781374467</v>
          </cell>
          <cell r="X155" t="e">
            <v>#REF!</v>
          </cell>
          <cell r="Y155" t="e">
            <v>#REF!</v>
          </cell>
          <cell r="Z155" t="e">
            <v>#REF!</v>
          </cell>
          <cell r="AA155" t="e">
            <v>#REF!</v>
          </cell>
          <cell r="AB155" t="e">
            <v>#REF!</v>
          </cell>
          <cell r="AC155" t="e">
            <v>#REF!</v>
          </cell>
        </row>
        <row r="156">
          <cell r="A156">
            <v>153</v>
          </cell>
          <cell r="R156">
            <v>10.876414899770058</v>
          </cell>
          <cell r="S156">
            <v>16.666530232481144</v>
          </cell>
          <cell r="X156" t="e">
            <v>#REF!</v>
          </cell>
          <cell r="Y156" t="e">
            <v>#REF!</v>
          </cell>
          <cell r="Z156" t="e">
            <v>#REF!</v>
          </cell>
          <cell r="AA156" t="e">
            <v>#REF!</v>
          </cell>
          <cell r="AB156" t="e">
            <v>#REF!</v>
          </cell>
          <cell r="AC156" t="e">
            <v>#REF!</v>
          </cell>
        </row>
        <row r="157">
          <cell r="A157">
            <v>154</v>
          </cell>
          <cell r="R157">
            <v>10.881183097919079</v>
          </cell>
          <cell r="S157">
            <v>16.628947562132851</v>
          </cell>
          <cell r="X157" t="e">
            <v>#REF!</v>
          </cell>
          <cell r="Y157" t="e">
            <v>#REF!</v>
          </cell>
          <cell r="Z157" t="e">
            <v>#REF!</v>
          </cell>
          <cell r="AA157" t="e">
            <v>#REF!</v>
          </cell>
          <cell r="AB157" t="e">
            <v>#REF!</v>
          </cell>
          <cell r="AC157" t="e">
            <v>#REF!</v>
          </cell>
        </row>
        <row r="158">
          <cell r="A158">
            <v>155</v>
          </cell>
          <cell r="R158">
            <v>10.885951296068098</v>
          </cell>
          <cell r="S158">
            <v>16.591880592035178</v>
          </cell>
          <cell r="X158" t="e">
            <v>#REF!</v>
          </cell>
          <cell r="Y158" t="e">
            <v>#REF!</v>
          </cell>
          <cell r="Z158" t="e">
            <v>#REF!</v>
          </cell>
          <cell r="AA158" t="e">
            <v>#REF!</v>
          </cell>
          <cell r="AB158" t="e">
            <v>#REF!</v>
          </cell>
          <cell r="AC158" t="e">
            <v>#REF!</v>
          </cell>
        </row>
        <row r="159">
          <cell r="A159">
            <v>156</v>
          </cell>
          <cell r="R159">
            <v>10.890719494217119</v>
          </cell>
          <cell r="S159">
            <v>16.555319404875611</v>
          </cell>
          <cell r="X159" t="e">
            <v>#REF!</v>
          </cell>
          <cell r="Y159" t="e">
            <v>#REF!</v>
          </cell>
          <cell r="Z159" t="e">
            <v>#REF!</v>
          </cell>
          <cell r="AA159" t="e">
            <v>#REF!</v>
          </cell>
          <cell r="AB159" t="e">
            <v>#REF!</v>
          </cell>
          <cell r="AC159" t="e">
            <v>#REF!</v>
          </cell>
        </row>
        <row r="160">
          <cell r="A160">
            <v>157</v>
          </cell>
          <cell r="R160">
            <v>10.895487692366139</v>
          </cell>
          <cell r="S160">
            <v>16.519254336012018</v>
          </cell>
          <cell r="X160" t="e">
            <v>#REF!</v>
          </cell>
          <cell r="Y160" t="e">
            <v>#REF!</v>
          </cell>
          <cell r="Z160" t="e">
            <v>#REF!</v>
          </cell>
          <cell r="AA160" t="e">
            <v>#REF!</v>
          </cell>
          <cell r="AB160" t="e">
            <v>#REF!</v>
          </cell>
          <cell r="AC160" t="e">
            <v>#REF!</v>
          </cell>
        </row>
        <row r="161">
          <cell r="A161">
            <v>158</v>
          </cell>
          <cell r="R161">
            <v>10.900255890515158</v>
          </cell>
          <cell r="S161">
            <v>16.483675965476756</v>
          </cell>
          <cell r="X161" t="e">
            <v>#REF!</v>
          </cell>
          <cell r="Y161" t="e">
            <v>#REF!</v>
          </cell>
          <cell r="Z161" t="e">
            <v>#REF!</v>
          </cell>
          <cell r="AA161" t="e">
            <v>#REF!</v>
          </cell>
          <cell r="AB161" t="e">
            <v>#REF!</v>
          </cell>
          <cell r="AC161" t="e">
            <v>#REF!</v>
          </cell>
        </row>
        <row r="162">
          <cell r="A162">
            <v>159</v>
          </cell>
          <cell r="R162">
            <v>10.905024088664179</v>
          </cell>
          <cell r="S162">
            <v>16.448575110282498</v>
          </cell>
          <cell r="X162" t="e">
            <v>#REF!</v>
          </cell>
          <cell r="Y162" t="e">
            <v>#REF!</v>
          </cell>
          <cell r="Z162" t="e">
            <v>#REF!</v>
          </cell>
          <cell r="AA162" t="e">
            <v>#REF!</v>
          </cell>
          <cell r="AB162" t="e">
            <v>#REF!</v>
          </cell>
          <cell r="AC162" t="e">
            <v>#REF!</v>
          </cell>
        </row>
        <row r="163">
          <cell r="A163">
            <v>160</v>
          </cell>
          <cell r="R163">
            <v>10.9097922868132</v>
          </cell>
          <cell r="S163">
            <v>16.413942817016597</v>
          </cell>
          <cell r="X163" t="e">
            <v>#REF!</v>
          </cell>
          <cell r="Y163" t="e">
            <v>#REF!</v>
          </cell>
          <cell r="Z163" t="e">
            <v>#REF!</v>
          </cell>
          <cell r="AA163" t="e">
            <v>#REF!</v>
          </cell>
          <cell r="AB163" t="e">
            <v>#REF!</v>
          </cell>
          <cell r="AC163" t="e">
            <v>#REF!</v>
          </cell>
        </row>
        <row r="164">
          <cell r="A164">
            <v>161</v>
          </cell>
          <cell r="R164">
            <v>10.914560484962218</v>
          </cell>
          <cell r="S164">
            <v>16.37977035471145</v>
          </cell>
          <cell r="X164" t="e">
            <v>#REF!</v>
          </cell>
          <cell r="Y164" t="e">
            <v>#REF!</v>
          </cell>
          <cell r="Z164" t="e">
            <v>#REF!</v>
          </cell>
          <cell r="AA164" t="e">
            <v>#REF!</v>
          </cell>
          <cell r="AB164" t="e">
            <v>#REF!</v>
          </cell>
          <cell r="AC164" t="e">
            <v>#REF!</v>
          </cell>
        </row>
        <row r="165">
          <cell r="A165">
            <v>162</v>
          </cell>
          <cell r="R165">
            <v>10.919328683111239</v>
          </cell>
          <cell r="S165">
            <v>16.34604920797889</v>
          </cell>
          <cell r="X165" t="e">
            <v>#REF!</v>
          </cell>
          <cell r="Y165" t="e">
            <v>#REF!</v>
          </cell>
          <cell r="Z165" t="e">
            <v>#REF!</v>
          </cell>
          <cell r="AA165" t="e">
            <v>#REF!</v>
          </cell>
          <cell r="AB165" t="e">
            <v>#REF!</v>
          </cell>
          <cell r="AC165" t="e">
            <v>#REF!</v>
          </cell>
        </row>
        <row r="166">
          <cell r="A166">
            <v>163</v>
          </cell>
          <cell r="R166">
            <v>10.924096881260258</v>
          </cell>
          <cell r="S166">
            <v>16.312771070397336</v>
          </cell>
          <cell r="X166" t="e">
            <v>#REF!</v>
          </cell>
          <cell r="Y166" t="e">
            <v>#REF!</v>
          </cell>
          <cell r="Z166" t="e">
            <v>#REF!</v>
          </cell>
          <cell r="AA166" t="e">
            <v>#REF!</v>
          </cell>
          <cell r="AB166" t="e">
            <v>#REF!</v>
          </cell>
          <cell r="AC166" t="e">
            <v>#REF!</v>
          </cell>
        </row>
        <row r="167">
          <cell r="A167">
            <v>164</v>
          </cell>
          <cell r="R167">
            <v>10.928865079409277</v>
          </cell>
          <cell r="S167">
            <v>16.279927838140861</v>
          </cell>
          <cell r="X167" t="e">
            <v>#REF!</v>
          </cell>
          <cell r="Y167" t="e">
            <v>#REF!</v>
          </cell>
          <cell r="Z167" t="e">
            <v>#REF!</v>
          </cell>
          <cell r="AA167" t="e">
            <v>#REF!</v>
          </cell>
          <cell r="AB167" t="e">
            <v>#REF!</v>
          </cell>
          <cell r="AC167" t="e">
            <v>#REF!</v>
          </cell>
        </row>
        <row r="168">
          <cell r="A168">
            <v>165</v>
          </cell>
          <cell r="R168">
            <v>10.933633277558299</v>
          </cell>
          <cell r="S168">
            <v>16.247511603839907</v>
          </cell>
          <cell r="X168" t="e">
            <v>#REF!</v>
          </cell>
          <cell r="Y168" t="e">
            <v>#REF!</v>
          </cell>
          <cell r="Z168" t="e">
            <v>#REF!</v>
          </cell>
          <cell r="AA168" t="e">
            <v>#REF!</v>
          </cell>
          <cell r="AB168" t="e">
            <v>#REF!</v>
          </cell>
          <cell r="AC168" t="e">
            <v>#REF!</v>
          </cell>
        </row>
        <row r="169">
          <cell r="A169">
            <v>166</v>
          </cell>
          <cell r="R169">
            <v>10.93840147570732</v>
          </cell>
          <cell r="S169">
            <v>16.215514650663959</v>
          </cell>
          <cell r="X169" t="e">
            <v>#REF!</v>
          </cell>
          <cell r="Y169" t="e">
            <v>#REF!</v>
          </cell>
          <cell r="Z169" t="e">
            <v>#REF!</v>
          </cell>
          <cell r="AA169" t="e">
            <v>#REF!</v>
          </cell>
          <cell r="AB169" t="e">
            <v>#REF!</v>
          </cell>
          <cell r="AC169" t="e">
            <v>#REF!</v>
          </cell>
        </row>
        <row r="170">
          <cell r="A170">
            <v>167</v>
          </cell>
          <cell r="R170">
            <v>10.943169673856339</v>
          </cell>
          <cell r="S170">
            <v>16.183929446616759</v>
          </cell>
          <cell r="X170" t="e">
            <v>#REF!</v>
          </cell>
          <cell r="Y170" t="e">
            <v>#REF!</v>
          </cell>
          <cell r="Z170" t="e">
            <v>#REF!</v>
          </cell>
          <cell r="AA170" t="e">
            <v>#REF!</v>
          </cell>
          <cell r="AB170" t="e">
            <v>#REF!</v>
          </cell>
          <cell r="AC170" t="e">
            <v>#REF!</v>
          </cell>
        </row>
        <row r="171">
          <cell r="A171">
            <v>168</v>
          </cell>
          <cell r="R171">
            <v>10.947937872005358</v>
          </cell>
          <cell r="S171">
            <v>16.152748639035298</v>
          </cell>
          <cell r="X171" t="e">
            <v>#REF!</v>
          </cell>
          <cell r="Y171" t="e">
            <v>#REF!</v>
          </cell>
          <cell r="Z171" t="e">
            <v>#REF!</v>
          </cell>
          <cell r="AA171" t="e">
            <v>#REF!</v>
          </cell>
          <cell r="AB171" t="e">
            <v>#REF!</v>
          </cell>
          <cell r="AC171" t="e">
            <v>#REF!</v>
          </cell>
        </row>
        <row r="172">
          <cell r="A172">
            <v>169</v>
          </cell>
          <cell r="R172">
            <v>10.952706070154379</v>
          </cell>
          <cell r="S172">
            <v>16.121965049284082</v>
          </cell>
          <cell r="X172" t="e">
            <v>#REF!</v>
          </cell>
          <cell r="Y172" t="e">
            <v>#REF!</v>
          </cell>
          <cell r="Z172" t="e">
            <v>#REF!</v>
          </cell>
          <cell r="AA172" t="e">
            <v>#REF!</v>
          </cell>
          <cell r="AB172" t="e">
            <v>#REF!</v>
          </cell>
          <cell r="AC172" t="e">
            <v>#REF!</v>
          </cell>
        </row>
        <row r="173">
          <cell r="A173">
            <v>170</v>
          </cell>
          <cell r="R173">
            <v>10.957474268303399</v>
          </cell>
          <cell r="S173">
            <v>16.091571667636696</v>
          </cell>
          <cell r="X173" t="e">
            <v>#REF!</v>
          </cell>
          <cell r="Y173" t="e">
            <v>#REF!</v>
          </cell>
          <cell r="Z173" t="e">
            <v>#REF!</v>
          </cell>
          <cell r="AA173" t="e">
            <v>#REF!</v>
          </cell>
          <cell r="AB173" t="e">
            <v>#REF!</v>
          </cell>
          <cell r="AC173" t="e">
            <v>#REF!</v>
          </cell>
        </row>
        <row r="174">
          <cell r="A174">
            <v>171</v>
          </cell>
          <cell r="R174">
            <v>10.96224246645242</v>
          </cell>
          <cell r="S174">
            <v>16.061561648336941</v>
          </cell>
          <cell r="X174" t="e">
            <v>#REF!</v>
          </cell>
          <cell r="Y174" t="e">
            <v>#REF!</v>
          </cell>
          <cell r="Z174" t="e">
            <v>#REF!</v>
          </cell>
          <cell r="AA174" t="e">
            <v>#REF!</v>
          </cell>
          <cell r="AB174" t="e">
            <v>#REF!</v>
          </cell>
          <cell r="AC174" t="e">
            <v>#REF!</v>
          </cell>
        </row>
        <row r="175">
          <cell r="A175">
            <v>172</v>
          </cell>
          <cell r="R175">
            <v>10.967010664601439</v>
          </cell>
          <cell r="S175">
            <v>16.031928304832228</v>
          </cell>
          <cell r="X175" t="e">
            <v>#REF!</v>
          </cell>
          <cell r="Y175" t="e">
            <v>#REF!</v>
          </cell>
          <cell r="Z175" t="e">
            <v>#REF!</v>
          </cell>
          <cell r="AA175" t="e">
            <v>#REF!</v>
          </cell>
          <cell r="AB175" t="e">
            <v>#REF!</v>
          </cell>
          <cell r="AC175" t="e">
            <v>#REF!</v>
          </cell>
        </row>
        <row r="176">
          <cell r="A176">
            <v>173</v>
          </cell>
          <cell r="R176">
            <v>10.971778862750458</v>
          </cell>
          <cell r="S176">
            <v>16.002665105172369</v>
          </cell>
          <cell r="X176" t="e">
            <v>#REF!</v>
          </cell>
          <cell r="Y176" t="e">
            <v>#REF!</v>
          </cell>
          <cell r="Z176" t="e">
            <v>#REF!</v>
          </cell>
          <cell r="AA176" t="e">
            <v>#REF!</v>
          </cell>
          <cell r="AB176" t="e">
            <v>#REF!</v>
          </cell>
          <cell r="AC176" t="e">
            <v>#REF!</v>
          </cell>
        </row>
        <row r="177">
          <cell r="A177">
            <v>174</v>
          </cell>
          <cell r="R177">
            <v>10.976547060899479</v>
          </cell>
          <cell r="S177">
            <v>15.973765667566921</v>
          </cell>
          <cell r="X177" t="e">
            <v>#REF!</v>
          </cell>
          <cell r="Y177" t="e">
            <v>#REF!</v>
          </cell>
          <cell r="Z177" t="e">
            <v>#REF!</v>
          </cell>
          <cell r="AA177" t="e">
            <v>#REF!</v>
          </cell>
          <cell r="AB177" t="e">
            <v>#REF!</v>
          </cell>
          <cell r="AC177" t="e">
            <v>#REF!</v>
          </cell>
        </row>
        <row r="178">
          <cell r="A178">
            <v>175</v>
          </cell>
          <cell r="R178">
            <v>10.981315259048499</v>
          </cell>
          <cell r="S178">
            <v>15.945223756094963</v>
          </cell>
          <cell r="X178" t="e">
            <v>#REF!</v>
          </cell>
          <cell r="Y178" t="e">
            <v>#REF!</v>
          </cell>
          <cell r="Z178" t="e">
            <v>#REF!</v>
          </cell>
          <cell r="AA178" t="e">
            <v>#REF!</v>
          </cell>
          <cell r="AB178" t="e">
            <v>#REF!</v>
          </cell>
          <cell r="AC178" t="e">
            <v>#REF!</v>
          </cell>
        </row>
        <row r="179">
          <cell r="A179">
            <v>176</v>
          </cell>
          <cell r="R179">
            <v>10.986083457197518</v>
          </cell>
          <cell r="S179">
            <v>15.91703327656103</v>
          </cell>
          <cell r="X179" t="e">
            <v>#REF!</v>
          </cell>
          <cell r="Y179" t="e">
            <v>#REF!</v>
          </cell>
          <cell r="Z179" t="e">
            <v>#REF!</v>
          </cell>
          <cell r="AA179" t="e">
            <v>#REF!</v>
          </cell>
          <cell r="AB179" t="e">
            <v>#REF!</v>
          </cell>
          <cell r="AC179" t="e">
            <v>#REF!</v>
          </cell>
        </row>
        <row r="180">
          <cell r="A180">
            <v>177</v>
          </cell>
          <cell r="R180">
            <v>10.990851655346539</v>
          </cell>
          <cell r="S180">
            <v>15.889188272491602</v>
          </cell>
          <cell r="X180" t="e">
            <v>#REF!</v>
          </cell>
          <cell r="Y180" t="e">
            <v>#REF!</v>
          </cell>
          <cell r="Z180" t="e">
            <v>#REF!</v>
          </cell>
          <cell r="AA180" t="e">
            <v>#REF!</v>
          </cell>
          <cell r="AB180" t="e">
            <v>#REF!</v>
          </cell>
          <cell r="AC180" t="e">
            <v>#REF!</v>
          </cell>
        </row>
        <row r="181">
          <cell r="A181">
            <v>178</v>
          </cell>
          <cell r="R181">
            <v>10.99561985349556</v>
          </cell>
          <cell r="S181">
            <v>15.861682921266487</v>
          </cell>
          <cell r="X181" t="e">
            <v>#REF!</v>
          </cell>
          <cell r="Y181" t="e">
            <v>#REF!</v>
          </cell>
          <cell r="Z181" t="e">
            <v>#REF!</v>
          </cell>
          <cell r="AA181" t="e">
            <v>#REF!</v>
          </cell>
          <cell r="AB181" t="e">
            <v>#REF!</v>
          </cell>
          <cell r="AC181" t="e">
            <v>#REF!</v>
          </cell>
        </row>
        <row r="182">
          <cell r="A182">
            <v>179</v>
          </cell>
          <cell r="R182">
            <v>11.000388051644579</v>
          </cell>
          <cell r="S182">
            <v>15.834511530379913</v>
          </cell>
          <cell r="X182" t="e">
            <v>#REF!</v>
          </cell>
          <cell r="Y182" t="e">
            <v>#REF!</v>
          </cell>
          <cell r="Z182" t="e">
            <v>#REF!</v>
          </cell>
          <cell r="AA182" t="e">
            <v>#REF!</v>
          </cell>
          <cell r="AB182" t="e">
            <v>#REF!</v>
          </cell>
          <cell r="AC182" t="e">
            <v>#REF!</v>
          </cell>
        </row>
        <row r="183">
          <cell r="A183">
            <v>180</v>
          </cell>
          <cell r="R183">
            <v>11.005156249793599</v>
          </cell>
          <cell r="S183">
            <v>15.807668533826243</v>
          </cell>
          <cell r="X183" t="e">
            <v>#REF!</v>
          </cell>
          <cell r="Y183" t="e">
            <v>#REF!</v>
          </cell>
          <cell r="Z183" t="e">
            <v>#REF!</v>
          </cell>
          <cell r="AA183" t="e">
            <v>#REF!</v>
          </cell>
          <cell r="AB183" t="e">
            <v>#REF!</v>
          </cell>
          <cell r="AC183" t="e">
            <v>#REF!</v>
          </cell>
        </row>
        <row r="184">
          <cell r="A184">
            <v>181</v>
          </cell>
          <cell r="R184">
            <v>11.009924447942618</v>
          </cell>
          <cell r="S184">
            <v>15.781148488605481</v>
          </cell>
          <cell r="X184" t="e">
            <v>#REF!</v>
          </cell>
          <cell r="Y184" t="e">
            <v>#REF!</v>
          </cell>
          <cell r="Z184" t="e">
            <v>#REF!</v>
          </cell>
          <cell r="AA184" t="e">
            <v>#REF!</v>
          </cell>
          <cell r="AB184" t="e">
            <v>#REF!</v>
          </cell>
          <cell r="AC184" t="e">
            <v>#REF!</v>
          </cell>
        </row>
        <row r="185">
          <cell r="A185">
            <v>182</v>
          </cell>
          <cell r="R185">
            <v>11.014692646091639</v>
          </cell>
          <cell r="S185">
            <v>15.754946071344007</v>
          </cell>
          <cell r="X185" t="e">
            <v>#REF!</v>
          </cell>
          <cell r="Y185" t="e">
            <v>#REF!</v>
          </cell>
          <cell r="Z185" t="e">
            <v>#REF!</v>
          </cell>
          <cell r="AA185" t="e">
            <v>#REF!</v>
          </cell>
          <cell r="AB185" t="e">
            <v>#REF!</v>
          </cell>
          <cell r="AC185" t="e">
            <v>#REF!</v>
          </cell>
        </row>
        <row r="186">
          <cell r="A186">
            <v>183</v>
          </cell>
          <cell r="R186">
            <v>11.01946084424066</v>
          </cell>
          <cell r="S186">
            <v>15.729056075026092</v>
          </cell>
          <cell r="X186" t="e">
            <v>#REF!</v>
          </cell>
          <cell r="Y186" t="e">
            <v>#REF!</v>
          </cell>
          <cell r="Z186" t="e">
            <v>#REF!</v>
          </cell>
          <cell r="AA186" t="e">
            <v>#REF!</v>
          </cell>
          <cell r="AB186" t="e">
            <v>#REF!</v>
          </cell>
          <cell r="AC186" t="e">
            <v>#REF!</v>
          </cell>
        </row>
        <row r="187">
          <cell r="A187">
            <v>184</v>
          </cell>
          <cell r="R187">
            <v>11.024229042389679</v>
          </cell>
          <cell r="S187">
            <v>15.703473405832014</v>
          </cell>
          <cell r="X187" t="e">
            <v>#REF!</v>
          </cell>
          <cell r="Y187" t="e">
            <v>#REF!</v>
          </cell>
          <cell r="Z187" t="e">
            <v>#REF!</v>
          </cell>
          <cell r="AA187" t="e">
            <v>#REF!</v>
          </cell>
          <cell r="AB187" t="e">
            <v>#REF!</v>
          </cell>
          <cell r="AC187" t="e">
            <v>#REF!</v>
          </cell>
        </row>
        <row r="188">
          <cell r="A188">
            <v>185</v>
          </cell>
          <cell r="R188">
            <v>11.028997240538699</v>
          </cell>
          <cell r="S188">
            <v>15.678193080078673</v>
          </cell>
          <cell r="X188" t="e">
            <v>#REF!</v>
          </cell>
          <cell r="Y188" t="e">
            <v>#REF!</v>
          </cell>
          <cell r="Z188" t="e">
            <v>#REF!</v>
          </cell>
          <cell r="AA188" t="e">
            <v>#REF!</v>
          </cell>
          <cell r="AB188" t="e">
            <v>#REF!</v>
          </cell>
          <cell r="AC188" t="e">
            <v>#REF!</v>
          </cell>
        </row>
        <row r="189">
          <cell r="A189">
            <v>186</v>
          </cell>
          <cell r="R189">
            <v>11.033765438687718</v>
          </cell>
          <cell r="S189">
            <v>15.653210221258968</v>
          </cell>
          <cell r="X189" t="e">
            <v>#REF!</v>
          </cell>
          <cell r="Y189" t="e">
            <v>#REF!</v>
          </cell>
          <cell r="Z189" t="e">
            <v>#REF!</v>
          </cell>
          <cell r="AA189" t="e">
            <v>#REF!</v>
          </cell>
          <cell r="AB189" t="e">
            <v>#REF!</v>
          </cell>
          <cell r="AC189" t="e">
            <v>#REF!</v>
          </cell>
        </row>
        <row r="190">
          <cell r="A190">
            <v>187</v>
          </cell>
          <cell r="R190">
            <v>11.038533636836737</v>
          </cell>
          <cell r="S190">
            <v>15.628520057176095</v>
          </cell>
          <cell r="X190" t="e">
            <v>#REF!</v>
          </cell>
          <cell r="Y190" t="e">
            <v>#REF!</v>
          </cell>
          <cell r="Z190" t="e">
            <v>#REF!</v>
          </cell>
          <cell r="AA190" t="e">
            <v>#REF!</v>
          </cell>
          <cell r="AB190" t="e">
            <v>#REF!</v>
          </cell>
          <cell r="AC190" t="e">
            <v>#REF!</v>
          </cell>
        </row>
        <row r="191">
          <cell r="A191">
            <v>188</v>
          </cell>
          <cell r="R191">
            <v>11.043301834985758</v>
          </cell>
          <cell r="S191">
            <v>15.604117917169368</v>
          </cell>
          <cell r="X191" t="e">
            <v>#REF!</v>
          </cell>
          <cell r="Y191" t="e">
            <v>#REF!</v>
          </cell>
          <cell r="Z191" t="e">
            <v>#REF!</v>
          </cell>
          <cell r="AA191" t="e">
            <v>#REF!</v>
          </cell>
          <cell r="AB191" t="e">
            <v>#REF!</v>
          </cell>
          <cell r="AC191" t="e">
            <v>#REF!</v>
          </cell>
        </row>
        <row r="192">
          <cell r="A192">
            <v>189</v>
          </cell>
          <cell r="R192">
            <v>11.048070033134779</v>
          </cell>
          <cell r="S192">
            <v>15.579999229428051</v>
          </cell>
          <cell r="X192" t="e">
            <v>#REF!</v>
          </cell>
          <cell r="Y192" t="e">
            <v>#REF!</v>
          </cell>
          <cell r="Z192" t="e">
            <v>#REF!</v>
          </cell>
          <cell r="AA192" t="e">
            <v>#REF!</v>
          </cell>
          <cell r="AB192" t="e">
            <v>#REF!</v>
          </cell>
          <cell r="AC192" t="e">
            <v>#REF!</v>
          </cell>
        </row>
        <row r="193">
          <cell r="A193">
            <v>190</v>
          </cell>
          <cell r="R193">
            <v>11.052838231283799</v>
          </cell>
          <cell r="S193">
            <v>15.556159518390057</v>
          </cell>
          <cell r="X193" t="e">
            <v>#REF!</v>
          </cell>
          <cell r="Y193" t="e">
            <v>#REF!</v>
          </cell>
          <cell r="Z193" t="e">
            <v>#REF!</v>
          </cell>
          <cell r="AA193" t="e">
            <v>#REF!</v>
          </cell>
          <cell r="AB193" t="e">
            <v>#REF!</v>
          </cell>
          <cell r="AC193" t="e">
            <v>#REF!</v>
          </cell>
        </row>
        <row r="194">
          <cell r="A194">
            <v>191</v>
          </cell>
          <cell r="R194">
            <v>11.057606429432818</v>
          </cell>
          <cell r="S194">
            <v>15.532594402222353</v>
          </cell>
          <cell r="X194" t="e">
            <v>#REF!</v>
          </cell>
          <cell r="Y194" t="e">
            <v>#REF!</v>
          </cell>
          <cell r="Z194" t="e">
            <v>#REF!</v>
          </cell>
          <cell r="AA194" t="e">
            <v>#REF!</v>
          </cell>
          <cell r="AB194" t="e">
            <v>#REF!</v>
          </cell>
          <cell r="AC194" t="e">
            <v>#REF!</v>
          </cell>
        </row>
        <row r="195">
          <cell r="A195">
            <v>192</v>
          </cell>
          <cell r="R195">
            <v>11.062374627581839</v>
          </cell>
          <cell r="S195">
            <v>15.509299590380087</v>
          </cell>
          <cell r="X195" t="e">
            <v>#REF!</v>
          </cell>
          <cell r="Y195" t="e">
            <v>#REF!</v>
          </cell>
          <cell r="Z195" t="e">
            <v>#REF!</v>
          </cell>
          <cell r="AA195" t="e">
            <v>#REF!</v>
          </cell>
          <cell r="AB195" t="e">
            <v>#REF!</v>
          </cell>
          <cell r="AC195" t="e">
            <v>#REF!</v>
          </cell>
        </row>
        <row r="196">
          <cell r="A196">
            <v>193</v>
          </cell>
          <cell r="R196">
            <v>11.067142825730858</v>
          </cell>
          <cell r="S196">
            <v>15.486270881241621</v>
          </cell>
          <cell r="X196" t="e">
            <v>#REF!</v>
          </cell>
          <cell r="Y196" t="e">
            <v>#REF!</v>
          </cell>
          <cell r="Z196" t="e">
            <v>#REF!</v>
          </cell>
          <cell r="AA196" t="e">
            <v>#REF!</v>
          </cell>
          <cell r="AB196" t="e">
            <v>#REF!</v>
          </cell>
          <cell r="AC196" t="e">
            <v>#REF!</v>
          </cell>
        </row>
        <row r="197">
          <cell r="A197">
            <v>194</v>
          </cell>
          <cell r="R197">
            <v>11.071911023879879</v>
          </cell>
          <cell r="S197">
            <v>15.463504159816692</v>
          </cell>
          <cell r="X197" t="e">
            <v>#REF!</v>
          </cell>
          <cell r="Y197" t="e">
            <v>#REF!</v>
          </cell>
          <cell r="Z197" t="e">
            <v>#REF!</v>
          </cell>
          <cell r="AA197" t="e">
            <v>#REF!</v>
          </cell>
          <cell r="AB197" t="e">
            <v>#REF!</v>
          </cell>
          <cell r="AC197" t="e">
            <v>#REF!</v>
          </cell>
        </row>
        <row r="198">
          <cell r="A198">
            <v>195</v>
          </cell>
          <cell r="R198">
            <v>11.076679222028899</v>
          </cell>
          <cell r="S198">
            <v>15.440995395525091</v>
          </cell>
          <cell r="X198" t="e">
            <v>#REF!</v>
          </cell>
          <cell r="Y198" t="e">
            <v>#REF!</v>
          </cell>
          <cell r="Z198" t="e">
            <v>#REF!</v>
          </cell>
          <cell r="AA198" t="e">
            <v>#REF!</v>
          </cell>
          <cell r="AB198" t="e">
            <v>#REF!</v>
          </cell>
          <cell r="AC198" t="e">
            <v>#REF!</v>
          </cell>
        </row>
        <row r="199">
          <cell r="A199">
            <v>196</v>
          </cell>
          <cell r="R199">
            <v>11.081447420177918</v>
          </cell>
          <cell r="S199">
            <v>15.418740640043346</v>
          </cell>
          <cell r="X199" t="e">
            <v>#REF!</v>
          </cell>
          <cell r="Y199" t="e">
            <v>#REF!</v>
          </cell>
          <cell r="Z199" t="e">
            <v>#REF!</v>
          </cell>
          <cell r="AA199" t="e">
            <v>#REF!</v>
          </cell>
          <cell r="AB199" t="e">
            <v>#REF!</v>
          </cell>
          <cell r="AC199" t="e">
            <v>#REF!</v>
          </cell>
        </row>
        <row r="200">
          <cell r="A200">
            <v>197</v>
          </cell>
          <cell r="R200">
            <v>11.086215618326939</v>
          </cell>
          <cell r="S200">
            <v>15.396736025216997</v>
          </cell>
          <cell r="X200" t="e">
            <v>#REF!</v>
          </cell>
          <cell r="Y200" t="e">
            <v>#REF!</v>
          </cell>
          <cell r="Z200" t="e">
            <v>#REF!</v>
          </cell>
          <cell r="AA200" t="e">
            <v>#REF!</v>
          </cell>
          <cell r="AB200" t="e">
            <v>#REF!</v>
          </cell>
          <cell r="AC200" t="e">
            <v>#REF!</v>
          </cell>
        </row>
        <row r="201">
          <cell r="A201">
            <v>198</v>
          </cell>
          <cell r="R201">
            <v>11.090983816475958</v>
          </cell>
          <cell r="S201">
            <v>15.37497776103611</v>
          </cell>
          <cell r="X201" t="e">
            <v>#REF!</v>
          </cell>
          <cell r="Y201" t="e">
            <v>#REF!</v>
          </cell>
          <cell r="Z201" t="e">
            <v>#REF!</v>
          </cell>
          <cell r="AA201" t="e">
            <v>#REF!</v>
          </cell>
          <cell r="AB201" t="e">
            <v>#REF!</v>
          </cell>
          <cell r="AC201" t="e">
            <v>#REF!</v>
          </cell>
        </row>
        <row r="202">
          <cell r="A202">
            <v>199</v>
          </cell>
          <cell r="R202">
            <v>11.095752014624978</v>
          </cell>
          <cell r="S202">
            <v>15.353462133671858</v>
          </cell>
          <cell r="X202" t="e">
            <v>#REF!</v>
          </cell>
          <cell r="Y202" t="e">
            <v>#REF!</v>
          </cell>
          <cell r="Z202" t="e">
            <v>#REF!</v>
          </cell>
          <cell r="AA202" t="e">
            <v>#REF!</v>
          </cell>
          <cell r="AB202" t="e">
            <v>#REF!</v>
          </cell>
          <cell r="AC202" t="e">
            <v>#REF!</v>
          </cell>
        </row>
        <row r="203">
          <cell r="A203">
            <v>200</v>
          </cell>
          <cell r="R203">
            <v>11.100520212773999</v>
          </cell>
          <cell r="S203">
            <v>15.332185503571997</v>
          </cell>
          <cell r="X203" t="e">
            <v>#REF!</v>
          </cell>
          <cell r="Y203" t="e">
            <v>#REF!</v>
          </cell>
          <cell r="Z203" t="e">
            <v>#REF!</v>
          </cell>
          <cell r="AA203" t="e">
            <v>#REF!</v>
          </cell>
          <cell r="AB203" t="e">
            <v>#REF!</v>
          </cell>
          <cell r="AC203" t="e">
            <v>#REF!</v>
          </cell>
        </row>
        <row r="204">
          <cell r="A204">
            <v>201</v>
          </cell>
          <cell r="R204">
            <v>11.10528841092302</v>
          </cell>
          <cell r="S204">
            <v>15.311144303613176</v>
          </cell>
          <cell r="X204" t="e">
            <v>#REF!</v>
          </cell>
          <cell r="Y204" t="e">
            <v>#REF!</v>
          </cell>
          <cell r="Z204" t="e">
            <v>#REF!</v>
          </cell>
          <cell r="AA204" t="e">
            <v>#REF!</v>
          </cell>
          <cell r="AB204" t="e">
            <v>#REF!</v>
          </cell>
          <cell r="AC204" t="e">
            <v>#REF!</v>
          </cell>
        </row>
        <row r="205">
          <cell r="A205">
            <v>202</v>
          </cell>
          <cell r="R205">
            <v>11.110056609072039</v>
          </cell>
          <cell r="S205">
            <v>15.290335037308147</v>
          </cell>
          <cell r="X205" t="e">
            <v>#REF!</v>
          </cell>
          <cell r="Y205" t="e">
            <v>#REF!</v>
          </cell>
          <cell r="Z205" t="e">
            <v>#REF!</v>
          </cell>
          <cell r="AA205" t="e">
            <v>#REF!</v>
          </cell>
          <cell r="AB205" t="e">
            <v>#REF!</v>
          </cell>
          <cell r="AC205" t="e">
            <v>#REF!</v>
          </cell>
        </row>
        <row r="206">
          <cell r="A206">
            <v>203</v>
          </cell>
          <cell r="R206">
            <v>11.114824807221058</v>
          </cell>
          <cell r="S206">
            <v>15.269754277065973</v>
          </cell>
          <cell r="X206" t="e">
            <v>#REF!</v>
          </cell>
          <cell r="Y206" t="e">
            <v>#REF!</v>
          </cell>
          <cell r="Z206" t="e">
            <v>#REF!</v>
          </cell>
          <cell r="AA206" t="e">
            <v>#REF!</v>
          </cell>
          <cell r="AB206" t="e">
            <v>#REF!</v>
          </cell>
          <cell r="AC206" t="e">
            <v>#REF!</v>
          </cell>
        </row>
        <row r="207">
          <cell r="A207">
            <v>204</v>
          </cell>
          <cell r="R207">
            <v>11.119593005370078</v>
          </cell>
          <cell r="S207">
            <v>15.249398662503372</v>
          </cell>
          <cell r="X207" t="e">
            <v>#REF!</v>
          </cell>
          <cell r="Y207" t="e">
            <v>#REF!</v>
          </cell>
          <cell r="Z207" t="e">
            <v>#REF!</v>
          </cell>
          <cell r="AA207" t="e">
            <v>#REF!</v>
          </cell>
          <cell r="AB207" t="e">
            <v>#REF!</v>
          </cell>
          <cell r="AC207" t="e">
            <v>#REF!</v>
          </cell>
        </row>
        <row r="208">
          <cell r="A208">
            <v>205</v>
          </cell>
          <cell r="R208">
            <v>11.124361203519099</v>
          </cell>
          <cell r="S208">
            <v>15.229264898805525</v>
          </cell>
          <cell r="X208" t="e">
            <v>#REF!</v>
          </cell>
          <cell r="Y208" t="e">
            <v>#REF!</v>
          </cell>
          <cell r="Z208" t="e">
            <v>#REF!</v>
          </cell>
          <cell r="AA208" t="e">
            <v>#REF!</v>
          </cell>
          <cell r="AB208" t="e">
            <v>#REF!</v>
          </cell>
          <cell r="AC208" t="e">
            <v>#REF!</v>
          </cell>
        </row>
        <row r="209">
          <cell r="A209">
            <v>206</v>
          </cell>
          <cell r="R209">
            <v>11.12912940166812</v>
          </cell>
          <cell r="S209">
            <v>15.209349755134596</v>
          </cell>
          <cell r="X209" t="e">
            <v>#REF!</v>
          </cell>
          <cell r="Y209" t="e">
            <v>#REF!</v>
          </cell>
          <cell r="Z209" t="e">
            <v>#REF!</v>
          </cell>
          <cell r="AA209" t="e">
            <v>#REF!</v>
          </cell>
          <cell r="AB209" t="e">
            <v>#REF!</v>
          </cell>
          <cell r="AC209" t="e">
            <v>#REF!</v>
          </cell>
        </row>
        <row r="210">
          <cell r="A210">
            <v>207</v>
          </cell>
          <cell r="R210">
            <v>11.133897599817139</v>
          </cell>
          <cell r="S210">
            <v>15.189650063084393</v>
          </cell>
          <cell r="X210" t="e">
            <v>#REF!</v>
          </cell>
          <cell r="Y210" t="e">
            <v>#REF!</v>
          </cell>
          <cell r="Z210" t="e">
            <v>#REF!</v>
          </cell>
          <cell r="AA210" t="e">
            <v>#REF!</v>
          </cell>
          <cell r="AB210" t="e">
            <v>#REF!</v>
          </cell>
          <cell r="AC210" t="e">
            <v>#REF!</v>
          </cell>
        </row>
        <row r="211">
          <cell r="A211">
            <v>208</v>
          </cell>
          <cell r="R211">
            <v>11.138665797966159</v>
          </cell>
          <cell r="S211">
            <v>15.170162715179618</v>
          </cell>
          <cell r="X211" t="e">
            <v>#REF!</v>
          </cell>
          <cell r="Y211" t="e">
            <v>#REF!</v>
          </cell>
          <cell r="Z211" t="e">
            <v>#REF!</v>
          </cell>
          <cell r="AA211" t="e">
            <v>#REF!</v>
          </cell>
          <cell r="AB211" t="e">
            <v>#REF!</v>
          </cell>
          <cell r="AC211" t="e">
            <v>#REF!</v>
          </cell>
        </row>
        <row r="212">
          <cell r="A212">
            <v>209</v>
          </cell>
          <cell r="R212">
            <v>11.14343399611518</v>
          </cell>
          <cell r="S212">
            <v>15.150884663418186</v>
          </cell>
          <cell r="X212" t="e">
            <v>#REF!</v>
          </cell>
          <cell r="Y212" t="e">
            <v>#REF!</v>
          </cell>
          <cell r="Z212" t="e">
            <v>#REF!</v>
          </cell>
          <cell r="AA212" t="e">
            <v>#REF!</v>
          </cell>
          <cell r="AB212" t="e">
            <v>#REF!</v>
          </cell>
          <cell r="AC212" t="e">
            <v>#REF!</v>
          </cell>
        </row>
        <row r="213">
          <cell r="A213">
            <v>210</v>
          </cell>
          <cell r="R213">
            <v>11.148202194264199</v>
          </cell>
          <cell r="S213">
            <v>15.131812917855195</v>
          </cell>
          <cell r="X213" t="e">
            <v>#REF!</v>
          </cell>
          <cell r="Y213" t="e">
            <v>#REF!</v>
          </cell>
          <cell r="Z213" t="e">
            <v>#REF!</v>
          </cell>
          <cell r="AA213" t="e">
            <v>#REF!</v>
          </cell>
          <cell r="AB213" t="e">
            <v>#REF!</v>
          </cell>
          <cell r="AC213" t="e">
            <v>#REF!</v>
          </cell>
        </row>
        <row r="214">
          <cell r="A214">
            <v>211</v>
          </cell>
          <cell r="R214">
            <v>11.152970392413218</v>
          </cell>
          <cell r="S214">
            <v>15.112944545227156</v>
          </cell>
          <cell r="X214" t="e">
            <v>#REF!</v>
          </cell>
          <cell r="Y214" t="e">
            <v>#REF!</v>
          </cell>
          <cell r="Z214" t="e">
            <v>#REF!</v>
          </cell>
          <cell r="AA214" t="e">
            <v>#REF!</v>
          </cell>
          <cell r="AB214" t="e">
            <v>#REF!</v>
          </cell>
          <cell r="AC214" t="e">
            <v>#REF!</v>
          </cell>
        </row>
        <row r="215">
          <cell r="A215">
            <v>212</v>
          </cell>
          <cell r="R215">
            <v>11.157738590562239</v>
          </cell>
          <cell r="S215">
            <v>15.094276667615178</v>
          </cell>
          <cell r="X215" t="e">
            <v>#REF!</v>
          </cell>
          <cell r="Y215" t="e">
            <v>#REF!</v>
          </cell>
          <cell r="Z215" t="e">
            <v>#REF!</v>
          </cell>
          <cell r="AA215" t="e">
            <v>#REF!</v>
          </cell>
          <cell r="AB215" t="e">
            <v>#REF!</v>
          </cell>
          <cell r="AC215" t="e">
            <v>#REF!</v>
          </cell>
        </row>
        <row r="216">
          <cell r="A216">
            <v>213</v>
          </cell>
          <cell r="R216">
            <v>11.162506788711259</v>
          </cell>
          <cell r="S216">
            <v>15.075806461145795</v>
          </cell>
          <cell r="X216" t="e">
            <v>#REF!</v>
          </cell>
          <cell r="Y216" t="e">
            <v>#REF!</v>
          </cell>
          <cell r="Z216" t="e">
            <v>#REF!</v>
          </cell>
          <cell r="AA216" t="e">
            <v>#REF!</v>
          </cell>
          <cell r="AB216" t="e">
            <v>#REF!</v>
          </cell>
          <cell r="AC216" t="e">
            <v>#REF!</v>
          </cell>
        </row>
        <row r="217">
          <cell r="A217">
            <v>214</v>
          </cell>
          <cell r="R217">
            <v>11.167274986860278</v>
          </cell>
          <cell r="S217">
            <v>15.057531154728224</v>
          </cell>
          <cell r="X217" t="e">
            <v>#REF!</v>
          </cell>
          <cell r="Y217" t="e">
            <v>#REF!</v>
          </cell>
          <cell r="Z217" t="e">
            <v>#REF!</v>
          </cell>
          <cell r="AA217" t="e">
            <v>#REF!</v>
          </cell>
          <cell r="AB217" t="e">
            <v>#REF!</v>
          </cell>
          <cell r="AC217" t="e">
            <v>#REF!</v>
          </cell>
        </row>
        <row r="218">
          <cell r="A218">
            <v>215</v>
          </cell>
          <cell r="R218">
            <v>11.172043185009299</v>
          </cell>
          <cell r="S218">
            <v>15.039448028826857</v>
          </cell>
          <cell r="X218" t="e">
            <v>#REF!</v>
          </cell>
          <cell r="Y218" t="e">
            <v>#REF!</v>
          </cell>
          <cell r="Z218" t="e">
            <v>#REF!</v>
          </cell>
          <cell r="AA218" t="e">
            <v>#REF!</v>
          </cell>
          <cell r="AB218" t="e">
            <v>#REF!</v>
          </cell>
          <cell r="AC218" t="e">
            <v>#REF!</v>
          </cell>
        </row>
        <row r="219">
          <cell r="A219">
            <v>216</v>
          </cell>
          <cell r="R219">
            <v>11.176811383158318</v>
          </cell>
          <cell r="S219">
            <v>15.021554414267863</v>
          </cell>
          <cell r="X219" t="e">
            <v>#REF!</v>
          </cell>
          <cell r="Y219" t="e">
            <v>#REF!</v>
          </cell>
          <cell r="Z219" t="e">
            <v>#REF!</v>
          </cell>
          <cell r="AA219" t="e">
            <v>#REF!</v>
          </cell>
          <cell r="AB219" t="e">
            <v>#REF!</v>
          </cell>
          <cell r="AC219" t="e">
            <v>#REF!</v>
          </cell>
        </row>
        <row r="220">
          <cell r="A220">
            <v>217</v>
          </cell>
          <cell r="R220">
            <v>11.181579581307338</v>
          </cell>
          <cell r="S220">
            <v>15.003847691078763</v>
          </cell>
          <cell r="X220" t="e">
            <v>#REF!</v>
          </cell>
          <cell r="Y220" t="e">
            <v>#REF!</v>
          </cell>
          <cell r="Z220" t="e">
            <v>#REF!</v>
          </cell>
          <cell r="AA220" t="e">
            <v>#REF!</v>
          </cell>
          <cell r="AB220" t="e">
            <v>#REF!</v>
          </cell>
          <cell r="AC220" t="e">
            <v>#REF!</v>
          </cell>
        </row>
        <row r="221">
          <cell r="A221">
            <v>218</v>
          </cell>
          <cell r="R221">
            <v>11.186347779456359</v>
          </cell>
          <cell r="S221">
            <v>14.986325287359966</v>
          </cell>
          <cell r="X221" t="e">
            <v>#REF!</v>
          </cell>
          <cell r="Y221" t="e">
            <v>#REF!</v>
          </cell>
          <cell r="Z221" t="e">
            <v>#REF!</v>
          </cell>
          <cell r="AA221" t="e">
            <v>#REF!</v>
          </cell>
          <cell r="AB221" t="e">
            <v>#REF!</v>
          </cell>
          <cell r="AC221" t="e">
            <v>#REF!</v>
          </cell>
        </row>
        <row r="222">
          <cell r="A222">
            <v>219</v>
          </cell>
          <cell r="R222">
            <v>11.191115977605378</v>
          </cell>
          <cell r="S222">
            <v>14.968984678187232</v>
          </cell>
          <cell r="X222" t="e">
            <v>#REF!</v>
          </cell>
          <cell r="Y222" t="e">
            <v>#REF!</v>
          </cell>
          <cell r="Z222" t="e">
            <v>#REF!</v>
          </cell>
          <cell r="AA222" t="e">
            <v>#REF!</v>
          </cell>
          <cell r="AB222" t="e">
            <v>#REF!</v>
          </cell>
          <cell r="AC222" t="e">
            <v>#REF!</v>
          </cell>
        </row>
        <row r="223">
          <cell r="A223">
            <v>220</v>
          </cell>
          <cell r="R223">
            <v>11.195884175754399</v>
          </cell>
          <cell r="S223">
            <v>14.951823384544017</v>
          </cell>
          <cell r="X223" t="e">
            <v>#REF!</v>
          </cell>
          <cell r="Y223" t="e">
            <v>#REF!</v>
          </cell>
          <cell r="Z223" t="e">
            <v>#REF!</v>
          </cell>
          <cell r="AA223" t="e">
            <v>#REF!</v>
          </cell>
          <cell r="AB223" t="e">
            <v>#REF!</v>
          </cell>
          <cell r="AC223" t="e">
            <v>#REF!</v>
          </cell>
        </row>
        <row r="224">
          <cell r="A224">
            <v>221</v>
          </cell>
          <cell r="R224">
            <v>11.200652373903418</v>
          </cell>
          <cell r="S224">
            <v>14.934838972282861</v>
          </cell>
          <cell r="X224" t="e">
            <v>#REF!</v>
          </cell>
          <cell r="Y224" t="e">
            <v>#REF!</v>
          </cell>
          <cell r="Z224" t="e">
            <v>#REF!</v>
          </cell>
          <cell r="AA224" t="e">
            <v>#REF!</v>
          </cell>
          <cell r="AB224" t="e">
            <v>#REF!</v>
          </cell>
          <cell r="AC224" t="e">
            <v>#REF!</v>
          </cell>
        </row>
        <row r="225">
          <cell r="A225">
            <v>222</v>
          </cell>
          <cell r="R225">
            <v>11.205420572052438</v>
          </cell>
          <cell r="S225">
            <v>14.918029051114821</v>
          </cell>
          <cell r="X225" t="e">
            <v>#REF!</v>
          </cell>
          <cell r="Y225" t="e">
            <v>#REF!</v>
          </cell>
          <cell r="Z225" t="e">
            <v>#REF!</v>
          </cell>
          <cell r="AA225" t="e">
            <v>#REF!</v>
          </cell>
          <cell r="AB225" t="e">
            <v>#REF!</v>
          </cell>
          <cell r="AC225" t="e">
            <v>#REF!</v>
          </cell>
        </row>
        <row r="226">
          <cell r="A226">
            <v>223</v>
          </cell>
          <cell r="R226">
            <v>11.210188770201459</v>
          </cell>
          <cell r="S226">
            <v>14.901391273626086</v>
          </cell>
          <cell r="X226" t="e">
            <v>#REF!</v>
          </cell>
          <cell r="Y226" t="e">
            <v>#REF!</v>
          </cell>
          <cell r="Z226" t="e">
            <v>#REF!</v>
          </cell>
          <cell r="AA226" t="e">
            <v>#REF!</v>
          </cell>
          <cell r="AB226" t="e">
            <v>#REF!</v>
          </cell>
          <cell r="AC226" t="e">
            <v>#REF!</v>
          </cell>
        </row>
        <row r="227">
          <cell r="A227">
            <v>224</v>
          </cell>
          <cell r="R227">
            <v>11.21495696835048</v>
          </cell>
          <cell r="S227">
            <v>14.88492333432095</v>
          </cell>
          <cell r="X227" t="e">
            <v>#REF!</v>
          </cell>
          <cell r="Y227" t="e">
            <v>#REF!</v>
          </cell>
          <cell r="Z227" t="e">
            <v>#REF!</v>
          </cell>
          <cell r="AA227" t="e">
            <v>#REF!</v>
          </cell>
          <cell r="AB227" t="e">
            <v>#REF!</v>
          </cell>
          <cell r="AC227" t="e">
            <v>#REF!</v>
          </cell>
        </row>
        <row r="228">
          <cell r="A228">
            <v>225</v>
          </cell>
          <cell r="R228">
            <v>11.219725166499499</v>
          </cell>
          <cell r="S228">
            <v>14.868622968690303</v>
          </cell>
          <cell r="X228" t="e">
            <v>#REF!</v>
          </cell>
          <cell r="Y228" t="e">
            <v>#REF!</v>
          </cell>
          <cell r="Z228" t="e">
            <v>#REF!</v>
          </cell>
          <cell r="AA228" t="e">
            <v>#REF!</v>
          </cell>
          <cell r="AB228" t="e">
            <v>#REF!</v>
          </cell>
          <cell r="AC228" t="e">
            <v>#REF!</v>
          </cell>
        </row>
        <row r="229">
          <cell r="A229">
            <v>226</v>
          </cell>
          <cell r="R229">
            <v>11.224493364648518</v>
          </cell>
          <cell r="S229">
            <v>14.852487952304832</v>
          </cell>
          <cell r="X229" t="e">
            <v>#REF!</v>
          </cell>
          <cell r="Y229" t="e">
            <v>#REF!</v>
          </cell>
          <cell r="Z229" t="e">
            <v>#REF!</v>
          </cell>
          <cell r="AA229" t="e">
            <v>#REF!</v>
          </cell>
          <cell r="AB229" t="e">
            <v>#REF!</v>
          </cell>
          <cell r="AC229" t="e">
            <v>#REF!</v>
          </cell>
        </row>
        <row r="230">
          <cell r="A230">
            <v>227</v>
          </cell>
          <cell r="R230">
            <v>11.229261562797538</v>
          </cell>
          <cell r="S230">
            <v>14.836516099932227</v>
          </cell>
          <cell r="X230" t="e">
            <v>#REF!</v>
          </cell>
          <cell r="Y230" t="e">
            <v>#REF!</v>
          </cell>
          <cell r="Z230" t="e">
            <v>#REF!</v>
          </cell>
          <cell r="AA230" t="e">
            <v>#REF!</v>
          </cell>
          <cell r="AB230" t="e">
            <v>#REF!</v>
          </cell>
          <cell r="AC230" t="e">
            <v>#REF!</v>
          </cell>
        </row>
        <row r="231">
          <cell r="A231">
            <v>228</v>
          </cell>
          <cell r="R231">
            <v>11.234029760946559</v>
          </cell>
          <cell r="S231">
            <v>14.820705264677578</v>
          </cell>
          <cell r="X231" t="e">
            <v>#REF!</v>
          </cell>
          <cell r="Y231" t="e">
            <v>#REF!</v>
          </cell>
          <cell r="Z231" t="e">
            <v>#REF!</v>
          </cell>
          <cell r="AA231" t="e">
            <v>#REF!</v>
          </cell>
          <cell r="AB231" t="e">
            <v>#REF!</v>
          </cell>
          <cell r="AC231" t="e">
            <v>#REF!</v>
          </cell>
        </row>
        <row r="232">
          <cell r="A232">
            <v>229</v>
          </cell>
          <cell r="R232">
            <v>11.23879795909558</v>
          </cell>
          <cell r="S232">
            <v>14.805053337146328</v>
          </cell>
          <cell r="X232" t="e">
            <v>#REF!</v>
          </cell>
          <cell r="Y232" t="e">
            <v>#REF!</v>
          </cell>
          <cell r="Z232" t="e">
            <v>#REF!</v>
          </cell>
          <cell r="AA232" t="e">
            <v>#REF!</v>
          </cell>
          <cell r="AB232" t="e">
            <v>#REF!</v>
          </cell>
          <cell r="AC232" t="e">
            <v>#REF!</v>
          </cell>
        </row>
        <row r="233">
          <cell r="A233">
            <v>230</v>
          </cell>
          <cell r="R233">
            <v>11.243566157244599</v>
          </cell>
          <cell r="S233">
            <v>14.78955824462904</v>
          </cell>
          <cell r="X233" t="e">
            <v>#REF!</v>
          </cell>
          <cell r="Y233" t="e">
            <v>#REF!</v>
          </cell>
          <cell r="Z233" t="e">
            <v>#REF!</v>
          </cell>
          <cell r="AA233" t="e">
            <v>#REF!</v>
          </cell>
          <cell r="AB233" t="e">
            <v>#REF!</v>
          </cell>
          <cell r="AC233" t="e">
            <v>#REF!</v>
          </cell>
        </row>
        <row r="234">
          <cell r="A234">
            <v>231</v>
          </cell>
          <cell r="R234">
            <v>11.248334355393618</v>
          </cell>
          <cell r="S234">
            <v>14.774217950307351</v>
          </cell>
          <cell r="X234" t="e">
            <v>#REF!</v>
          </cell>
          <cell r="Y234" t="e">
            <v>#REF!</v>
          </cell>
          <cell r="Z234" t="e">
            <v>#REF!</v>
          </cell>
          <cell r="AA234" t="e">
            <v>#REF!</v>
          </cell>
          <cell r="AB234" t="e">
            <v>#REF!</v>
          </cell>
          <cell r="AC234" t="e">
            <v>#REF!</v>
          </cell>
        </row>
        <row r="235">
          <cell r="A235">
            <v>232</v>
          </cell>
          <cell r="R235">
            <v>11.253102553542639</v>
          </cell>
          <cell r="S235">
            <v>14.759030452480456</v>
          </cell>
          <cell r="X235" t="e">
            <v>#REF!</v>
          </cell>
          <cell r="Y235" t="e">
            <v>#REF!</v>
          </cell>
          <cell r="Z235" t="e">
            <v>#REF!</v>
          </cell>
          <cell r="AA235" t="e">
            <v>#REF!</v>
          </cell>
          <cell r="AB235" t="e">
            <v>#REF!</v>
          </cell>
          <cell r="AC235" t="e">
            <v>#REF!</v>
          </cell>
        </row>
        <row r="236">
          <cell r="A236">
            <v>233</v>
          </cell>
          <cell r="R236">
            <v>11.257870751691659</v>
          </cell>
          <cell r="S236">
            <v>14.743993783811517</v>
          </cell>
          <cell r="X236" t="e">
            <v>#REF!</v>
          </cell>
          <cell r="Y236" t="e">
            <v>#REF!</v>
          </cell>
          <cell r="Z236" t="e">
            <v>#REF!</v>
          </cell>
          <cell r="AA236" t="e">
            <v>#REF!</v>
          </cell>
          <cell r="AB236" t="e">
            <v>#REF!</v>
          </cell>
          <cell r="AC236" t="e">
            <v>#REF!</v>
          </cell>
        </row>
        <row r="237">
          <cell r="A237">
            <v>234</v>
          </cell>
          <cell r="R237">
            <v>11.26263894984068</v>
          </cell>
          <cell r="S237">
            <v>14.729106010593375</v>
          </cell>
          <cell r="X237" t="e">
            <v>#REF!</v>
          </cell>
          <cell r="Y237" t="e">
            <v>#REF!</v>
          </cell>
          <cell r="Z237" t="e">
            <v>#REF!</v>
          </cell>
          <cell r="AA237" t="e">
            <v>#REF!</v>
          </cell>
          <cell r="AB237" t="e">
            <v>#REF!</v>
          </cell>
          <cell r="AC237" t="e">
            <v>#REF!</v>
          </cell>
        </row>
        <row r="238">
          <cell r="A238">
            <v>235</v>
          </cell>
          <cell r="R238">
            <v>11.267407147989699</v>
          </cell>
          <cell r="S238">
            <v>14.714365232033041</v>
          </cell>
          <cell r="X238" t="e">
            <v>#REF!</v>
          </cell>
          <cell r="Y238" t="e">
            <v>#REF!</v>
          </cell>
          <cell r="Z238" t="e">
            <v>#REF!</v>
          </cell>
          <cell r="AA238" t="e">
            <v>#REF!</v>
          </cell>
          <cell r="AB238" t="e">
            <v>#REF!</v>
          </cell>
          <cell r="AC238" t="e">
            <v>#REF!</v>
          </cell>
        </row>
        <row r="239">
          <cell r="A239">
            <v>236</v>
          </cell>
          <cell r="R239">
            <v>11.272175346138718</v>
          </cell>
          <cell r="S239">
            <v>14.699769579554362</v>
          </cell>
          <cell r="X239" t="e">
            <v>#REF!</v>
          </cell>
          <cell r="Y239" t="e">
            <v>#REF!</v>
          </cell>
          <cell r="Z239" t="e">
            <v>#REF!</v>
          </cell>
          <cell r="AA239" t="e">
            <v>#REF!</v>
          </cell>
          <cell r="AB239" t="e">
            <v>#REF!</v>
          </cell>
          <cell r="AC239" t="e">
            <v>#REF!</v>
          </cell>
        </row>
        <row r="240">
          <cell r="A240">
            <v>237</v>
          </cell>
          <cell r="R240">
            <v>11.276943544287738</v>
          </cell>
          <cell r="S240">
            <v>14.685317216118323</v>
          </cell>
          <cell r="X240" t="e">
            <v>#REF!</v>
          </cell>
          <cell r="Y240" t="e">
            <v>#REF!</v>
          </cell>
          <cell r="Z240" t="e">
            <v>#REF!</v>
          </cell>
          <cell r="AA240" t="e">
            <v>#REF!</v>
          </cell>
          <cell r="AB240" t="e">
            <v>#REF!</v>
          </cell>
          <cell r="AC240" t="e">
            <v>#REF!</v>
          </cell>
        </row>
        <row r="241">
          <cell r="A241">
            <v>238</v>
          </cell>
          <cell r="R241">
            <v>11.281711742436759</v>
          </cell>
          <cell r="S241">
            <v>14.671006335560522</v>
          </cell>
          <cell r="X241" t="e">
            <v>#REF!</v>
          </cell>
          <cell r="Y241" t="e">
            <v>#REF!</v>
          </cell>
          <cell r="Z241" t="e">
            <v>#REF!</v>
          </cell>
          <cell r="AA241" t="e">
            <v>#REF!</v>
          </cell>
          <cell r="AB241" t="e">
            <v>#REF!</v>
          </cell>
          <cell r="AC241" t="e">
            <v>#REF!</v>
          </cell>
        </row>
        <row r="242">
          <cell r="A242">
            <v>239</v>
          </cell>
          <cell r="R242">
            <v>11.286479940585778</v>
          </cell>
          <cell r="S242">
            <v>14.656835161945251</v>
          </cell>
          <cell r="X242" t="e">
            <v>#REF!</v>
          </cell>
          <cell r="Y242" t="e">
            <v>#REF!</v>
          </cell>
          <cell r="Z242" t="e">
            <v>#REF!</v>
          </cell>
          <cell r="AA242" t="e">
            <v>#REF!</v>
          </cell>
          <cell r="AB242" t="e">
            <v>#REF!</v>
          </cell>
          <cell r="AC242" t="e">
            <v>#REF!</v>
          </cell>
        </row>
        <row r="243">
          <cell r="A243">
            <v>240</v>
          </cell>
          <cell r="R243">
            <v>11.291248138734797</v>
          </cell>
          <cell r="S243">
            <v>14.64280194893573</v>
          </cell>
          <cell r="X243" t="e">
            <v>#REF!</v>
          </cell>
          <cell r="Y243" t="e">
            <v>#REF!</v>
          </cell>
          <cell r="Z243" t="e">
            <v>#REF!</v>
          </cell>
          <cell r="AA243" t="e">
            <v>#REF!</v>
          </cell>
          <cell r="AB243" t="e">
            <v>#REF!</v>
          </cell>
          <cell r="AC243" t="e">
            <v>#REF!</v>
          </cell>
        </row>
        <row r="244">
          <cell r="A244">
            <v>241</v>
          </cell>
          <cell r="R244">
            <v>11.296016336883818</v>
          </cell>
          <cell r="S244">
            <v>14.628904979180021</v>
          </cell>
          <cell r="X244" t="e">
            <v>#REF!</v>
          </cell>
          <cell r="Y244" t="e">
            <v>#REF!</v>
          </cell>
          <cell r="Z244" t="e">
            <v>#REF!</v>
          </cell>
          <cell r="AA244" t="e">
            <v>#REF!</v>
          </cell>
          <cell r="AB244" t="e">
            <v>#REF!</v>
          </cell>
          <cell r="AC244" t="e">
            <v>#REF!</v>
          </cell>
        </row>
        <row r="245">
          <cell r="A245">
            <v>242</v>
          </cell>
          <cell r="R245">
            <v>11.300784535032838</v>
          </cell>
          <cell r="S245">
            <v>14.615142563712164</v>
          </cell>
          <cell r="X245" t="e">
            <v>#REF!</v>
          </cell>
          <cell r="Y245" t="e">
            <v>#REF!</v>
          </cell>
          <cell r="Z245" t="e">
            <v>#REF!</v>
          </cell>
          <cell r="AA245" t="e">
            <v>#REF!</v>
          </cell>
          <cell r="AB245" t="e">
            <v>#REF!</v>
          </cell>
          <cell r="AC245" t="e">
            <v>#REF!</v>
          </cell>
        </row>
        <row r="246">
          <cell r="A246">
            <v>243</v>
          </cell>
          <cell r="R246">
            <v>11.305552733181859</v>
          </cell>
          <cell r="S246">
            <v>14.601513041368111</v>
          </cell>
          <cell r="X246" t="e">
            <v>#REF!</v>
          </cell>
          <cell r="Y246" t="e">
            <v>#REF!</v>
          </cell>
          <cell r="Z246" t="e">
            <v>#REF!</v>
          </cell>
          <cell r="AA246" t="e">
            <v>#REF!</v>
          </cell>
          <cell r="AB246" t="e">
            <v>#REF!</v>
          </cell>
          <cell r="AC246" t="e">
            <v>#REF!</v>
          </cell>
        </row>
        <row r="247">
          <cell r="A247">
            <v>244</v>
          </cell>
          <cell r="R247">
            <v>11.310320931330878</v>
          </cell>
          <cell r="S247">
            <v>14.588014778216012</v>
          </cell>
          <cell r="X247" t="e">
            <v>#REF!</v>
          </cell>
          <cell r="Y247" t="e">
            <v>#REF!</v>
          </cell>
          <cell r="Z247" t="e">
            <v>#REF!</v>
          </cell>
          <cell r="AA247" t="e">
            <v>#REF!</v>
          </cell>
          <cell r="AB247" t="e">
            <v>#REF!</v>
          </cell>
          <cell r="AC247" t="e">
            <v>#REF!</v>
          </cell>
        </row>
        <row r="248">
          <cell r="A248">
            <v>245</v>
          </cell>
          <cell r="R248">
            <v>11.315089129479897</v>
          </cell>
          <cell r="S248">
            <v>14.574646167000457</v>
          </cell>
          <cell r="X248" t="e">
            <v>#REF!</v>
          </cell>
          <cell r="Y248" t="e">
            <v>#REF!</v>
          </cell>
          <cell r="Z248" t="e">
            <v>#REF!</v>
          </cell>
          <cell r="AA248" t="e">
            <v>#REF!</v>
          </cell>
          <cell r="AB248" t="e">
            <v>#REF!</v>
          </cell>
          <cell r="AC248" t="e">
            <v>#REF!</v>
          </cell>
        </row>
        <row r="249">
          <cell r="A249">
            <v>246</v>
          </cell>
          <cell r="R249">
            <v>11.319857327628918</v>
          </cell>
          <cell r="S249">
            <v>14.561405626600269</v>
          </cell>
          <cell r="X249" t="e">
            <v>#REF!</v>
          </cell>
          <cell r="Y249" t="e">
            <v>#REF!</v>
          </cell>
          <cell r="Z249" t="e">
            <v>#REF!</v>
          </cell>
          <cell r="AA249" t="e">
            <v>#REF!</v>
          </cell>
          <cell r="AB249" t="e">
            <v>#REF!</v>
          </cell>
          <cell r="AC249" t="e">
            <v>#REF!</v>
          </cell>
        </row>
        <row r="250">
          <cell r="A250">
            <v>247</v>
          </cell>
          <cell r="R250">
            <v>11.32462552577794</v>
          </cell>
          <cell r="S250">
            <v>14.548291601499477</v>
          </cell>
          <cell r="X250" t="e">
            <v>#REF!</v>
          </cell>
          <cell r="Y250" t="e">
            <v>#REF!</v>
          </cell>
          <cell r="Z250" t="e">
            <v>#REF!</v>
          </cell>
          <cell r="AA250" t="e">
            <v>#REF!</v>
          </cell>
          <cell r="AB250" t="e">
            <v>#REF!</v>
          </cell>
          <cell r="AC250" t="e">
            <v>#REF!</v>
          </cell>
        </row>
        <row r="251">
          <cell r="A251">
            <v>248</v>
          </cell>
          <cell r="R251">
            <v>11.329393723926959</v>
          </cell>
          <cell r="S251">
            <v>14.53530256127106</v>
          </cell>
          <cell r="X251" t="e">
            <v>#REF!</v>
          </cell>
          <cell r="Y251" t="e">
            <v>#REF!</v>
          </cell>
          <cell r="Z251" t="e">
            <v>#REF!</v>
          </cell>
          <cell r="AA251" t="e">
            <v>#REF!</v>
          </cell>
          <cell r="AB251" t="e">
            <v>#REF!</v>
          </cell>
          <cell r="AC251" t="e">
            <v>#REF!</v>
          </cell>
        </row>
        <row r="252">
          <cell r="A252">
            <v>249</v>
          </cell>
          <cell r="R252">
            <v>11.334161922075978</v>
          </cell>
          <cell r="S252">
            <v>14.522437000073189</v>
          </cell>
          <cell r="X252" t="e">
            <v>#REF!</v>
          </cell>
          <cell r="Y252" t="e">
            <v>#REF!</v>
          </cell>
          <cell r="Z252" t="e">
            <v>#REF!</v>
          </cell>
          <cell r="AA252" t="e">
            <v>#REF!</v>
          </cell>
          <cell r="AB252" t="e">
            <v>#REF!</v>
          </cell>
          <cell r="AC252" t="e">
            <v>#REF!</v>
          </cell>
        </row>
        <row r="253">
          <cell r="A253">
            <v>250</v>
          </cell>
          <cell r="R253">
            <v>11.338930120224999</v>
          </cell>
          <cell r="S253">
            <v>14.509693436157496</v>
          </cell>
          <cell r="X253" t="e">
            <v>#REF!</v>
          </cell>
          <cell r="Y253" t="e">
            <v>#REF!</v>
          </cell>
          <cell r="Z253" t="e">
            <v>#REF!</v>
          </cell>
          <cell r="AA253" t="e">
            <v>#REF!</v>
          </cell>
          <cell r="AB253" t="e">
            <v>#REF!</v>
          </cell>
          <cell r="AC253" t="e">
            <v>#REF!</v>
          </cell>
        </row>
        <row r="254">
          <cell r="A254">
            <v>251</v>
          </cell>
          <cell r="R254">
            <v>11.343698318374019</v>
          </cell>
          <cell r="S254">
            <v>14.49707041138914</v>
          </cell>
          <cell r="X254" t="e">
            <v>#REF!</v>
          </cell>
          <cell r="Y254" t="e">
            <v>#REF!</v>
          </cell>
          <cell r="Z254" t="e">
            <v>#REF!</v>
          </cell>
          <cell r="AA254" t="e">
            <v>#REF!</v>
          </cell>
          <cell r="AB254" t="e">
            <v>#REF!</v>
          </cell>
          <cell r="AC254" t="e">
            <v>#REF!</v>
          </cell>
        </row>
        <row r="255">
          <cell r="A255">
            <v>252</v>
          </cell>
          <cell r="R255">
            <v>11.34846651652304</v>
          </cell>
          <cell r="S255">
            <v>14.484566490778269</v>
          </cell>
          <cell r="X255" t="e">
            <v>#REF!</v>
          </cell>
          <cell r="Y255" t="e">
            <v>#REF!</v>
          </cell>
          <cell r="Z255" t="e">
            <v>#REF!</v>
          </cell>
          <cell r="AA255" t="e">
            <v>#REF!</v>
          </cell>
          <cell r="AB255" t="e">
            <v>#REF!</v>
          </cell>
          <cell r="AC255" t="e">
            <v>#REF!</v>
          </cell>
        </row>
        <row r="256">
          <cell r="A256">
            <v>253</v>
          </cell>
          <cell r="R256">
            <v>11.353234714672059</v>
          </cell>
          <cell r="S256">
            <v>14.47218026202261</v>
          </cell>
          <cell r="X256" t="e">
            <v>#REF!</v>
          </cell>
          <cell r="Y256" t="e">
            <v>#REF!</v>
          </cell>
          <cell r="Z256" t="e">
            <v>#REF!</v>
          </cell>
          <cell r="AA256" t="e">
            <v>#REF!</v>
          </cell>
          <cell r="AB256" t="e">
            <v>#REF!</v>
          </cell>
          <cell r="AC256" t="e">
            <v>#REF!</v>
          </cell>
        </row>
        <row r="257">
          <cell r="A257">
            <v>254</v>
          </cell>
          <cell r="R257">
            <v>11.358002912821078</v>
          </cell>
          <cell r="S257">
            <v>14.459910335060892</v>
          </cell>
          <cell r="X257" t="e">
            <v>#REF!</v>
          </cell>
          <cell r="Y257" t="e">
            <v>#REF!</v>
          </cell>
          <cell r="Z257" t="e">
            <v>#REF!</v>
          </cell>
          <cell r="AA257" t="e">
            <v>#REF!</v>
          </cell>
          <cell r="AB257" t="e">
            <v>#REF!</v>
          </cell>
          <cell r="AC257" t="e">
            <v>#REF!</v>
          </cell>
        </row>
        <row r="258">
          <cell r="A258">
            <v>255</v>
          </cell>
          <cell r="R258">
            <v>11.362771110970099</v>
          </cell>
          <cell r="S258">
            <v>14.447755341636716</v>
          </cell>
          <cell r="X258" t="e">
            <v>#REF!</v>
          </cell>
          <cell r="Y258" t="e">
            <v>#REF!</v>
          </cell>
          <cell r="Z258" t="e">
            <v>#REF!</v>
          </cell>
          <cell r="AA258" t="e">
            <v>#REF!</v>
          </cell>
          <cell r="AB258" t="e">
            <v>#REF!</v>
          </cell>
          <cell r="AC258" t="e">
            <v>#REF!</v>
          </cell>
        </row>
        <row r="259">
          <cell r="A259">
            <v>256</v>
          </cell>
          <cell r="R259">
            <v>11.367539309119119</v>
          </cell>
          <cell r="S259">
            <v>14.435713934872686</v>
          </cell>
          <cell r="X259" t="e">
            <v>#REF!</v>
          </cell>
          <cell r="Y259" t="e">
            <v>#REF!</v>
          </cell>
          <cell r="Z259" t="e">
            <v>#REF!</v>
          </cell>
          <cell r="AA259" t="e">
            <v>#REF!</v>
          </cell>
          <cell r="AB259" t="e">
            <v>#REF!</v>
          </cell>
          <cell r="AC259" t="e">
            <v>#REF!</v>
          </cell>
        </row>
        <row r="260">
          <cell r="A260">
            <v>257</v>
          </cell>
          <cell r="R260">
            <v>11.37230750726814</v>
          </cell>
          <cell r="S260">
            <v>14.423784788854478</v>
          </cell>
          <cell r="X260" t="e">
            <v>#REF!</v>
          </cell>
          <cell r="Y260" t="e">
            <v>#REF!</v>
          </cell>
          <cell r="Z260" t="e">
            <v>#REF!</v>
          </cell>
          <cell r="AA260" t="e">
            <v>#REF!</v>
          </cell>
          <cell r="AB260" t="e">
            <v>#REF!</v>
          </cell>
          <cell r="AC260" t="e">
            <v>#REF!</v>
          </cell>
        </row>
        <row r="261">
          <cell r="A261">
            <v>258</v>
          </cell>
          <cell r="R261">
            <v>11.377075705417159</v>
          </cell>
          <cell r="S261">
            <v>14.411966598224584</v>
          </cell>
          <cell r="X261" t="e">
            <v>#REF!</v>
          </cell>
          <cell r="Y261" t="e">
            <v>#REF!</v>
          </cell>
          <cell r="Z261" t="e">
            <v>#REF!</v>
          </cell>
          <cell r="AA261" t="e">
            <v>#REF!</v>
          </cell>
          <cell r="AB261" t="e">
            <v>#REF!</v>
          </cell>
          <cell r="AC261" t="e">
            <v>#REF!</v>
          </cell>
        </row>
        <row r="262">
          <cell r="A262">
            <v>259</v>
          </cell>
          <cell r="R262">
            <v>11.38184390356618</v>
          </cell>
          <cell r="S262">
            <v>14.400258077785464</v>
          </cell>
          <cell r="X262" t="e">
            <v>#REF!</v>
          </cell>
          <cell r="Y262" t="e">
            <v>#REF!</v>
          </cell>
          <cell r="Z262" t="e">
            <v>#REF!</v>
          </cell>
          <cell r="AA262" t="e">
            <v>#REF!</v>
          </cell>
          <cell r="AB262" t="e">
            <v>#REF!</v>
          </cell>
          <cell r="AC262" t="e">
            <v>#REF!</v>
          </cell>
        </row>
        <row r="263">
          <cell r="A263">
            <v>260</v>
          </cell>
          <cell r="R263">
            <v>11.386612101715199</v>
          </cell>
          <cell r="S263">
            <v>14.388657962111832</v>
          </cell>
          <cell r="X263" t="e">
            <v>#REF!</v>
          </cell>
          <cell r="Y263" t="e">
            <v>#REF!</v>
          </cell>
          <cell r="Z263" t="e">
            <v>#REF!</v>
          </cell>
          <cell r="AA263" t="e">
            <v>#REF!</v>
          </cell>
          <cell r="AB263" t="e">
            <v>#REF!</v>
          </cell>
          <cell r="AC263" t="e">
            <v>#REF!</v>
          </cell>
        </row>
        <row r="264">
          <cell r="A264">
            <v>261</v>
          </cell>
          <cell r="R264">
            <v>11.39138029986422</v>
          </cell>
          <cell r="S264">
            <v>14.377165005171896</v>
          </cell>
          <cell r="X264" t="e">
            <v>#REF!</v>
          </cell>
          <cell r="Y264" t="e">
            <v>#REF!</v>
          </cell>
          <cell r="Z264" t="e">
            <v>#REF!</v>
          </cell>
          <cell r="AA264" t="e">
            <v>#REF!</v>
          </cell>
          <cell r="AB264" t="e">
            <v>#REF!</v>
          </cell>
          <cell r="AC264" t="e">
            <v>#REF!</v>
          </cell>
        </row>
        <row r="265">
          <cell r="A265">
            <v>262</v>
          </cell>
          <cell r="R265">
            <v>11.396148498013238</v>
          </cell>
          <cell r="S265">
            <v>14.365777979957265</v>
          </cell>
          <cell r="X265" t="e">
            <v>#REF!</v>
          </cell>
          <cell r="Y265" t="e">
            <v>#REF!</v>
          </cell>
          <cell r="Z265" t="e">
            <v>#REF!</v>
          </cell>
          <cell r="AA265" t="e">
            <v>#REF!</v>
          </cell>
          <cell r="AB265" t="e">
            <v>#REF!</v>
          </cell>
          <cell r="AC265" t="e">
            <v>#REF!</v>
          </cell>
        </row>
        <row r="266">
          <cell r="A266">
            <v>263</v>
          </cell>
          <cell r="R266">
            <v>11.400916696162257</v>
          </cell>
          <cell r="S266">
            <v>14.354495678121266</v>
          </cell>
          <cell r="X266" t="e">
            <v>#REF!</v>
          </cell>
          <cell r="Y266" t="e">
            <v>#REF!</v>
          </cell>
          <cell r="Z266" t="e">
            <v>#REF!</v>
          </cell>
          <cell r="AA266" t="e">
            <v>#REF!</v>
          </cell>
          <cell r="AB266" t="e">
            <v>#REF!</v>
          </cell>
          <cell r="AC266" t="e">
            <v>#REF!</v>
          </cell>
        </row>
        <row r="267">
          <cell r="A267">
            <v>264</v>
          </cell>
          <cell r="R267">
            <v>11.405684894311278</v>
          </cell>
          <cell r="S267">
            <v>14.343316909625488</v>
          </cell>
          <cell r="X267" t="e">
            <v>#REF!</v>
          </cell>
          <cell r="Y267" t="e">
            <v>#REF!</v>
          </cell>
          <cell r="Z267" t="e">
            <v>#REF!</v>
          </cell>
          <cell r="AA267" t="e">
            <v>#REF!</v>
          </cell>
          <cell r="AB267" t="e">
            <v>#REF!</v>
          </cell>
          <cell r="AC267" t="e">
            <v>#REF!</v>
          </cell>
        </row>
        <row r="268">
          <cell r="A268">
            <v>265</v>
          </cell>
          <cell r="R268">
            <v>11.410453092460298</v>
          </cell>
          <cell r="S268">
            <v>14.332240502394392</v>
          </cell>
          <cell r="X268" t="e">
            <v>#REF!</v>
          </cell>
          <cell r="Y268" t="e">
            <v>#REF!</v>
          </cell>
          <cell r="Z268" t="e">
            <v>#REF!</v>
          </cell>
          <cell r="AA268" t="e">
            <v>#REF!</v>
          </cell>
          <cell r="AB268" t="e">
            <v>#REF!</v>
          </cell>
          <cell r="AC268" t="e">
            <v>#REF!</v>
          </cell>
        </row>
        <row r="269">
          <cell r="A269">
            <v>266</v>
          </cell>
          <cell r="R269">
            <v>11.415221290609319</v>
          </cell>
          <cell r="S269">
            <v>14.321265301977629</v>
          </cell>
          <cell r="X269" t="e">
            <v>#REF!</v>
          </cell>
          <cell r="Y269" t="e">
            <v>#REF!</v>
          </cell>
          <cell r="Z269" t="e">
            <v>#REF!</v>
          </cell>
          <cell r="AA269" t="e">
            <v>#REF!</v>
          </cell>
          <cell r="AB269" t="e">
            <v>#REF!</v>
          </cell>
          <cell r="AC269" t="e">
            <v>#REF!</v>
          </cell>
        </row>
        <row r="270">
          <cell r="A270">
            <v>267</v>
          </cell>
          <cell r="R270">
            <v>11.41998948875834</v>
          </cell>
          <cell r="S270">
            <v>14.310390171219975</v>
          </cell>
          <cell r="X270" t="e">
            <v>#REF!</v>
          </cell>
          <cell r="Y270" t="e">
            <v>#REF!</v>
          </cell>
          <cell r="Z270" t="e">
            <v>#REF!</v>
          </cell>
          <cell r="AA270" t="e">
            <v>#REF!</v>
          </cell>
          <cell r="AB270" t="e">
            <v>#REF!</v>
          </cell>
          <cell r="AC270" t="e">
            <v>#REF!</v>
          </cell>
        </row>
        <row r="271">
          <cell r="A271">
            <v>268</v>
          </cell>
          <cell r="R271">
            <v>11.424757686907359</v>
          </cell>
          <cell r="S271">
            <v>14.299613989938678</v>
          </cell>
          <cell r="X271" t="e">
            <v>#REF!</v>
          </cell>
          <cell r="Y271" t="e">
            <v>#REF!</v>
          </cell>
          <cell r="Z271" t="e">
            <v>#REF!</v>
          </cell>
          <cell r="AA271" t="e">
            <v>#REF!</v>
          </cell>
          <cell r="AB271" t="e">
            <v>#REF!</v>
          </cell>
          <cell r="AC271" t="e">
            <v>#REF!</v>
          </cell>
        </row>
        <row r="272">
          <cell r="A272">
            <v>269</v>
          </cell>
          <cell r="R272">
            <v>11.429525885056378</v>
          </cell>
          <cell r="S272">
            <v>14.288935654607984</v>
          </cell>
          <cell r="X272" t="e">
            <v>#REF!</v>
          </cell>
          <cell r="Y272" t="e">
            <v>#REF!</v>
          </cell>
          <cell r="Z272" t="e">
            <v>#REF!</v>
          </cell>
          <cell r="AA272" t="e">
            <v>#REF!</v>
          </cell>
          <cell r="AB272" t="e">
            <v>#REF!</v>
          </cell>
          <cell r="AC272" t="e">
            <v>#REF!</v>
          </cell>
        </row>
        <row r="273">
          <cell r="A273">
            <v>270</v>
          </cell>
          <cell r="R273">
            <v>11.434294083205399</v>
          </cell>
          <cell r="S273">
            <v>14.278354078050661</v>
          </cell>
          <cell r="X273" t="e">
            <v>#REF!</v>
          </cell>
          <cell r="Y273" t="e">
            <v>#REF!</v>
          </cell>
          <cell r="Z273" t="e">
            <v>#REF!</v>
          </cell>
          <cell r="AA273" t="e">
            <v>#REF!</v>
          </cell>
          <cell r="AB273" t="e">
            <v>#REF!</v>
          </cell>
          <cell r="AC273" t="e">
            <v>#REF!</v>
          </cell>
        </row>
        <row r="274">
          <cell r="A274">
            <v>271</v>
          </cell>
          <cell r="R274">
            <v>11.439062281354419</v>
          </cell>
          <cell r="S274">
            <v>14.267868189136379</v>
          </cell>
          <cell r="X274" t="e">
            <v>#REF!</v>
          </cell>
          <cell r="Y274" t="e">
            <v>#REF!</v>
          </cell>
          <cell r="Z274" t="e">
            <v>#REF!</v>
          </cell>
          <cell r="AA274" t="e">
            <v>#REF!</v>
          </cell>
          <cell r="AB274" t="e">
            <v>#REF!</v>
          </cell>
          <cell r="AC274" t="e">
            <v>#REF!</v>
          </cell>
        </row>
        <row r="275">
          <cell r="A275">
            <v>272</v>
          </cell>
          <cell r="R275">
            <v>11.443830479503438</v>
          </cell>
          <cell r="S275">
            <v>14.257476932486718</v>
          </cell>
          <cell r="X275" t="e">
            <v>#REF!</v>
          </cell>
          <cell r="Y275" t="e">
            <v>#REF!</v>
          </cell>
          <cell r="Z275" t="e">
            <v>#REF!</v>
          </cell>
          <cell r="AA275" t="e">
            <v>#REF!</v>
          </cell>
          <cell r="AB275" t="e">
            <v>#REF!</v>
          </cell>
          <cell r="AC275" t="e">
            <v>#REF!</v>
          </cell>
        </row>
        <row r="276">
          <cell r="A276">
            <v>273</v>
          </cell>
          <cell r="R276">
            <v>11.448598677652461</v>
          </cell>
          <cell r="S276">
            <v>14.247179268186688</v>
          </cell>
          <cell r="X276" t="e">
            <v>#REF!</v>
          </cell>
          <cell r="Y276" t="e">
            <v>#REF!</v>
          </cell>
          <cell r="Z276" t="e">
            <v>#REF!</v>
          </cell>
          <cell r="AA276" t="e">
            <v>#REF!</v>
          </cell>
          <cell r="AB276" t="e">
            <v>#REF!</v>
          </cell>
          <cell r="AC276" t="e">
            <v>#REF!</v>
          </cell>
        </row>
        <row r="277">
          <cell r="A277">
            <v>274</v>
          </cell>
          <cell r="R277">
            <v>11.45336687580148</v>
          </cell>
          <cell r="S277">
            <v>14.236974171502528</v>
          </cell>
          <cell r="X277" t="e">
            <v>#REF!</v>
          </cell>
          <cell r="Y277" t="e">
            <v>#REF!</v>
          </cell>
          <cell r="Z277" t="e">
            <v>#REF!</v>
          </cell>
          <cell r="AA277" t="e">
            <v>#REF!</v>
          </cell>
          <cell r="AB277" t="e">
            <v>#REF!</v>
          </cell>
          <cell r="AC277" t="e">
            <v>#REF!</v>
          </cell>
        </row>
        <row r="278">
          <cell r="A278">
            <v>275</v>
          </cell>
          <cell r="R278">
            <v>11.458135073950499</v>
          </cell>
          <cell r="S278">
            <v>14.226860632605703</v>
          </cell>
          <cell r="X278" t="e">
            <v>#REF!</v>
          </cell>
          <cell r="Y278" t="e">
            <v>#REF!</v>
          </cell>
          <cell r="Z278" t="e">
            <v>#REF!</v>
          </cell>
          <cell r="AA278" t="e">
            <v>#REF!</v>
          </cell>
          <cell r="AB278" t="e">
            <v>#REF!</v>
          </cell>
          <cell r="AC278" t="e">
            <v>#REF!</v>
          </cell>
        </row>
        <row r="279">
          <cell r="A279">
            <v>276</v>
          </cell>
          <cell r="R279">
            <v>11.462903272099519</v>
          </cell>
          <cell r="S279">
            <v>14.216837656302877</v>
          </cell>
          <cell r="X279" t="e">
            <v>#REF!</v>
          </cell>
          <cell r="Y279" t="e">
            <v>#REF!</v>
          </cell>
          <cell r="Z279" t="e">
            <v>#REF!</v>
          </cell>
          <cell r="AA279" t="e">
            <v>#REF!</v>
          </cell>
          <cell r="AB279" t="e">
            <v>#REF!</v>
          </cell>
          <cell r="AC279" t="e">
            <v>#REF!</v>
          </cell>
        </row>
        <row r="280">
          <cell r="A280">
            <v>277</v>
          </cell>
          <cell r="R280">
            <v>11.46767147024854</v>
          </cell>
          <cell r="S280">
            <v>14.206904261771724</v>
          </cell>
          <cell r="X280" t="e">
            <v>#REF!</v>
          </cell>
          <cell r="Y280" t="e">
            <v>#REF!</v>
          </cell>
          <cell r="Z280" t="e">
            <v>#REF!</v>
          </cell>
          <cell r="AA280" t="e">
            <v>#REF!</v>
          </cell>
          <cell r="AB280" t="e">
            <v>#REF!</v>
          </cell>
          <cell r="AC280" t="e">
            <v>#REF!</v>
          </cell>
        </row>
        <row r="281">
          <cell r="A281">
            <v>278</v>
          </cell>
          <cell r="R281">
            <v>11.472439668397557</v>
          </cell>
          <cell r="S281">
            <v>14.197059482302485</v>
          </cell>
          <cell r="X281" t="e">
            <v>#REF!</v>
          </cell>
          <cell r="Y281" t="e">
            <v>#REF!</v>
          </cell>
          <cell r="Z281" t="e">
            <v>#REF!</v>
          </cell>
          <cell r="AA281" t="e">
            <v>#REF!</v>
          </cell>
          <cell r="AB281" t="e">
            <v>#REF!</v>
          </cell>
          <cell r="AC281" t="e">
            <v>#REF!</v>
          </cell>
        </row>
        <row r="282">
          <cell r="A282">
            <v>279</v>
          </cell>
          <cell r="R282">
            <v>11.477207866546578</v>
          </cell>
          <cell r="S282">
            <v>14.187302365045026</v>
          </cell>
          <cell r="X282" t="e">
            <v>#REF!</v>
          </cell>
          <cell r="Y282" t="e">
            <v>#REF!</v>
          </cell>
          <cell r="Z282" t="e">
            <v>#REF!</v>
          </cell>
          <cell r="AA282" t="e">
            <v>#REF!</v>
          </cell>
          <cell r="AB282" t="e">
            <v>#REF!</v>
          </cell>
          <cell r="AC282" t="e">
            <v>#REF!</v>
          </cell>
        </row>
        <row r="283">
          <cell r="A283">
            <v>280</v>
          </cell>
          <cell r="R283">
            <v>11.481976064695598</v>
          </cell>
          <cell r="S283">
            <v>14.17763197076137</v>
          </cell>
          <cell r="X283" t="e">
            <v>#REF!</v>
          </cell>
          <cell r="Y283" t="e">
            <v>#REF!</v>
          </cell>
          <cell r="Z283" t="e">
            <v>#REF!</v>
          </cell>
          <cell r="AA283" t="e">
            <v>#REF!</v>
          </cell>
          <cell r="AB283" t="e">
            <v>#REF!</v>
          </cell>
          <cell r="AC283" t="e">
            <v>#REF!</v>
          </cell>
        </row>
        <row r="284">
          <cell r="A284">
            <v>281</v>
          </cell>
          <cell r="R284">
            <v>11.486744262844619</v>
          </cell>
          <cell r="S284">
            <v>14.168047373583462</v>
          </cell>
          <cell r="X284" t="e">
            <v>#REF!</v>
          </cell>
          <cell r="Y284" t="e">
            <v>#REF!</v>
          </cell>
          <cell r="Z284" t="e">
            <v>#REF!</v>
          </cell>
          <cell r="AA284" t="e">
            <v>#REF!</v>
          </cell>
          <cell r="AB284" t="e">
            <v>#REF!</v>
          </cell>
          <cell r="AC284" t="e">
            <v>#REF!</v>
          </cell>
        </row>
        <row r="285">
          <cell r="A285">
            <v>282</v>
          </cell>
          <cell r="R285">
            <v>11.491512460993638</v>
          </cell>
          <cell r="S285">
            <v>14.158547660776145</v>
          </cell>
          <cell r="X285" t="e">
            <v>#REF!</v>
          </cell>
          <cell r="Y285" t="e">
            <v>#REF!</v>
          </cell>
          <cell r="Z285" t="e">
            <v>#REF!</v>
          </cell>
          <cell r="AA285" t="e">
            <v>#REF!</v>
          </cell>
          <cell r="AB285" t="e">
            <v>#REF!</v>
          </cell>
          <cell r="AC285" t="e">
            <v>#REF!</v>
          </cell>
        </row>
        <row r="286">
          <cell r="A286">
            <v>283</v>
          </cell>
          <cell r="R286">
            <v>11.496280659142661</v>
          </cell>
          <cell r="S286">
            <v>14.149131932505091</v>
          </cell>
          <cell r="X286" t="e">
            <v>#REF!</v>
          </cell>
          <cell r="Y286" t="e">
            <v>#REF!</v>
          </cell>
          <cell r="Z286" t="e">
            <v>#REF!</v>
          </cell>
          <cell r="AA286" t="e">
            <v>#REF!</v>
          </cell>
          <cell r="AB286" t="e">
            <v>#REF!</v>
          </cell>
          <cell r="AC286" t="e">
            <v>#REF!</v>
          </cell>
        </row>
        <row r="287">
          <cell r="A287">
            <v>284</v>
          </cell>
          <cell r="R287">
            <v>11.501048857291677</v>
          </cell>
          <cell r="S287">
            <v>14.139799301609713</v>
          </cell>
          <cell r="X287" t="e">
            <v>#REF!</v>
          </cell>
          <cell r="Y287" t="e">
            <v>#REF!</v>
          </cell>
          <cell r="Z287" t="e">
            <v>#REF!</v>
          </cell>
          <cell r="AA287" t="e">
            <v>#REF!</v>
          </cell>
          <cell r="AB287" t="e">
            <v>#REF!</v>
          </cell>
          <cell r="AC287" t="e">
            <v>#REF!</v>
          </cell>
        </row>
        <row r="288">
          <cell r="A288">
            <v>285</v>
          </cell>
          <cell r="R288">
            <v>11.505817055440698</v>
          </cell>
          <cell r="S288">
            <v>14.130548893380787</v>
          </cell>
          <cell r="X288" t="e">
            <v>#REF!</v>
          </cell>
          <cell r="Y288" t="e">
            <v>#REF!</v>
          </cell>
          <cell r="Z288" t="e">
            <v>#REF!</v>
          </cell>
          <cell r="AA288" t="e">
            <v>#REF!</v>
          </cell>
          <cell r="AB288" t="e">
            <v>#REF!</v>
          </cell>
          <cell r="AC288" t="e">
            <v>#REF!</v>
          </cell>
        </row>
        <row r="289">
          <cell r="A289">
            <v>286</v>
          </cell>
          <cell r="R289">
            <v>11.510585253589717</v>
          </cell>
          <cell r="S289">
            <v>14.121379845342798</v>
          </cell>
          <cell r="X289" t="e">
            <v>#REF!</v>
          </cell>
          <cell r="Y289" t="e">
            <v>#REF!</v>
          </cell>
          <cell r="Z289" t="e">
            <v>#REF!</v>
          </cell>
          <cell r="AA289" t="e">
            <v>#REF!</v>
          </cell>
          <cell r="AB289" t="e">
            <v>#REF!</v>
          </cell>
          <cell r="AC289" t="e">
            <v>#REF!</v>
          </cell>
        </row>
        <row r="290">
          <cell r="A290">
            <v>287</v>
          </cell>
          <cell r="R290">
            <v>11.51535345173874</v>
          </cell>
          <cell r="S290">
            <v>14.112291307040778</v>
          </cell>
          <cell r="X290" t="e">
            <v>#REF!</v>
          </cell>
          <cell r="Y290" t="e">
            <v>#REF!</v>
          </cell>
          <cell r="Z290" t="e">
            <v>#REF!</v>
          </cell>
          <cell r="AA290" t="e">
            <v>#REF!</v>
          </cell>
          <cell r="AB290" t="e">
            <v>#REF!</v>
          </cell>
          <cell r="AC290" t="e">
            <v>#REF!</v>
          </cell>
        </row>
        <row r="291">
          <cell r="A291">
            <v>288</v>
          </cell>
          <cell r="R291">
            <v>11.520121649887759</v>
          </cell>
          <cell r="S291">
            <v>14.103282439831657</v>
          </cell>
          <cell r="X291" t="e">
            <v>#REF!</v>
          </cell>
          <cell r="Y291" t="e">
            <v>#REF!</v>
          </cell>
          <cell r="Z291" t="e">
            <v>#REF!</v>
          </cell>
          <cell r="AA291" t="e">
            <v>#REF!</v>
          </cell>
          <cell r="AB291" t="e">
            <v>#REF!</v>
          </cell>
          <cell r="AC291" t="e">
            <v>#REF!</v>
          </cell>
        </row>
        <row r="292">
          <cell r="A292">
            <v>289</v>
          </cell>
          <cell r="R292">
            <v>11.52488984803678</v>
          </cell>
          <cell r="S292">
            <v>14.094352416679859</v>
          </cell>
          <cell r="X292" t="e">
            <v>#REF!</v>
          </cell>
          <cell r="Y292" t="e">
            <v>#REF!</v>
          </cell>
          <cell r="Z292" t="e">
            <v>#REF!</v>
          </cell>
          <cell r="AA292" t="e">
            <v>#REF!</v>
          </cell>
          <cell r="AB292" t="e">
            <v>#REF!</v>
          </cell>
          <cell r="AC292" t="e">
            <v>#REF!</v>
          </cell>
        </row>
        <row r="293">
          <cell r="A293">
            <v>290</v>
          </cell>
          <cell r="R293">
            <v>11.529658046185798</v>
          </cell>
          <cell r="S293">
            <v>14.085500421957208</v>
          </cell>
          <cell r="X293" t="e">
            <v>#REF!</v>
          </cell>
          <cell r="Y293" t="e">
            <v>#REF!</v>
          </cell>
          <cell r="Z293" t="e">
            <v>#REF!</v>
          </cell>
          <cell r="AA293" t="e">
            <v>#REF!</v>
          </cell>
          <cell r="AB293" t="e">
            <v>#REF!</v>
          </cell>
          <cell r="AC293" t="e">
            <v>#REF!</v>
          </cell>
        </row>
        <row r="294">
          <cell r="A294">
            <v>291</v>
          </cell>
          <cell r="R294">
            <v>11.534426244334819</v>
          </cell>
          <cell r="S294">
            <v>14.07672565124691</v>
          </cell>
          <cell r="X294" t="e">
            <v>#REF!</v>
          </cell>
          <cell r="Y294" t="e">
            <v>#REF!</v>
          </cell>
          <cell r="Z294" t="e">
            <v>#REF!</v>
          </cell>
          <cell r="AA294" t="e">
            <v>#REF!</v>
          </cell>
          <cell r="AB294" t="e">
            <v>#REF!</v>
          </cell>
          <cell r="AC294" t="e">
            <v>#REF!</v>
          </cell>
        </row>
        <row r="295">
          <cell r="A295">
            <v>292</v>
          </cell>
          <cell r="R295">
            <v>11.539194442483838</v>
          </cell>
          <cell r="S295">
            <v>14.068027311151575</v>
          </cell>
          <cell r="X295" t="e">
            <v>#REF!</v>
          </cell>
          <cell r="Y295" t="e">
            <v>#REF!</v>
          </cell>
          <cell r="Z295" t="e">
            <v>#REF!</v>
          </cell>
          <cell r="AA295" t="e">
            <v>#REF!</v>
          </cell>
          <cell r="AB295" t="e">
            <v>#REF!</v>
          </cell>
          <cell r="AC295" t="e">
            <v>#REF!</v>
          </cell>
        </row>
        <row r="296">
          <cell r="A296">
            <v>293</v>
          </cell>
          <cell r="R296">
            <v>11.543962640632859</v>
          </cell>
          <cell r="S296">
            <v>14.059404619105184</v>
          </cell>
          <cell r="X296" t="e">
            <v>#REF!</v>
          </cell>
          <cell r="Y296" t="e">
            <v>#REF!</v>
          </cell>
          <cell r="Z296" t="e">
            <v>#REF!</v>
          </cell>
          <cell r="AA296" t="e">
            <v>#REF!</v>
          </cell>
          <cell r="AB296" t="e">
            <v>#REF!</v>
          </cell>
          <cell r="AC296" t="e">
            <v>#REF!</v>
          </cell>
        </row>
        <row r="297">
          <cell r="A297">
            <v>294</v>
          </cell>
          <cell r="R297">
            <v>11.548730838781879</v>
          </cell>
          <cell r="S297">
            <v>14.050856803188863</v>
          </cell>
          <cell r="X297" t="e">
            <v>#REF!</v>
          </cell>
          <cell r="Y297" t="e">
            <v>#REF!</v>
          </cell>
          <cell r="Z297" t="e">
            <v>#REF!</v>
          </cell>
          <cell r="AA297" t="e">
            <v>#REF!</v>
          </cell>
          <cell r="AB297" t="e">
            <v>#REF!</v>
          </cell>
          <cell r="AC297" t="e">
            <v>#REF!</v>
          </cell>
        </row>
        <row r="298">
          <cell r="A298">
            <v>295</v>
          </cell>
          <cell r="R298">
            <v>11.553499036930898</v>
          </cell>
          <cell r="S298">
            <v>14.042383101950451</v>
          </cell>
          <cell r="X298" t="e">
            <v>#REF!</v>
          </cell>
          <cell r="Y298" t="e">
            <v>#REF!</v>
          </cell>
          <cell r="Z298" t="e">
            <v>#REF!</v>
          </cell>
          <cell r="AA298" t="e">
            <v>#REF!</v>
          </cell>
          <cell r="AB298" t="e">
            <v>#REF!</v>
          </cell>
          <cell r="AC298" t="e">
            <v>#REF!</v>
          </cell>
        </row>
        <row r="299">
          <cell r="A299">
            <v>296</v>
          </cell>
          <cell r="R299">
            <v>11.558267235079917</v>
          </cell>
          <cell r="S299">
            <v>14.033982764227661</v>
          </cell>
          <cell r="X299" t="e">
            <v>#REF!</v>
          </cell>
          <cell r="Y299" t="e">
            <v>#REF!</v>
          </cell>
          <cell r="Z299" t="e">
            <v>#REF!</v>
          </cell>
          <cell r="AA299" t="e">
            <v>#REF!</v>
          </cell>
          <cell r="AB299" t="e">
            <v>#REF!</v>
          </cell>
          <cell r="AC299" t="e">
            <v>#REF!</v>
          </cell>
        </row>
        <row r="300">
          <cell r="A300">
            <v>297</v>
          </cell>
          <cell r="R300">
            <v>11.56303543322894</v>
          </cell>
          <cell r="S300">
            <v>14.02565504897489</v>
          </cell>
          <cell r="X300" t="e">
            <v>#REF!</v>
          </cell>
          <cell r="Y300" t="e">
            <v>#REF!</v>
          </cell>
          <cell r="Z300" t="e">
            <v>#REF!</v>
          </cell>
          <cell r="AA300" t="e">
            <v>#REF!</v>
          </cell>
          <cell r="AB300" t="e">
            <v>#REF!</v>
          </cell>
          <cell r="AC300" t="e">
            <v>#REF!</v>
          </cell>
        </row>
        <row r="301">
          <cell r="A301">
            <v>298</v>
          </cell>
          <cell r="R301">
            <v>11.567803631377959</v>
          </cell>
          <cell r="S301">
            <v>14.01739922509344</v>
          </cell>
          <cell r="X301" t="e">
            <v>#REF!</v>
          </cell>
          <cell r="Y301" t="e">
            <v>#REF!</v>
          </cell>
          <cell r="Z301" t="e">
            <v>#REF!</v>
          </cell>
          <cell r="AA301" t="e">
            <v>#REF!</v>
          </cell>
          <cell r="AB301" t="e">
            <v>#REF!</v>
          </cell>
          <cell r="AC301" t="e">
            <v>#REF!</v>
          </cell>
        </row>
        <row r="302">
          <cell r="A302">
            <v>299</v>
          </cell>
          <cell r="R302">
            <v>11.57257182952698</v>
          </cell>
          <cell r="S302">
            <v>14.009214571265215</v>
          </cell>
          <cell r="X302" t="e">
            <v>#REF!</v>
          </cell>
          <cell r="Y302" t="e">
            <v>#REF!</v>
          </cell>
          <cell r="Z302" t="e">
            <v>#REF!</v>
          </cell>
          <cell r="AA302" t="e">
            <v>#REF!</v>
          </cell>
          <cell r="AB302" t="e">
            <v>#REF!</v>
          </cell>
          <cell r="AC302" t="e">
            <v>#REF!</v>
          </cell>
        </row>
        <row r="303">
          <cell r="A303">
            <v>300</v>
          </cell>
          <cell r="R303">
            <v>11.577340027676</v>
          </cell>
          <cell r="S303">
            <v>14.001100375789665</v>
          </cell>
          <cell r="X303" t="e">
            <v>#REF!</v>
          </cell>
          <cell r="Y303" t="e">
            <v>#REF!</v>
          </cell>
          <cell r="Z303" t="e">
            <v>#REF!</v>
          </cell>
          <cell r="AA303" t="e">
            <v>#REF!</v>
          </cell>
          <cell r="AB303" t="e">
            <v>#REF!</v>
          </cell>
          <cell r="AC303" t="e">
            <v>#REF!</v>
          </cell>
        </row>
        <row r="304">
          <cell r="A304">
            <v>301</v>
          </cell>
          <cell r="R304">
            <v>11.582108225825019</v>
          </cell>
          <cell r="S304">
            <v>13.993055936424085</v>
          </cell>
          <cell r="X304" t="e">
            <v>#REF!</v>
          </cell>
          <cell r="Y304" t="e">
            <v>#REF!</v>
          </cell>
          <cell r="Z304" t="e">
            <v>#REF!</v>
          </cell>
          <cell r="AA304" t="e">
            <v>#REF!</v>
          </cell>
          <cell r="AB304" t="e">
            <v>#REF!</v>
          </cell>
          <cell r="AC304" t="e">
            <v>#REF!</v>
          </cell>
        </row>
        <row r="305">
          <cell r="A305">
            <v>302</v>
          </cell>
          <cell r="R305">
            <v>11.586876423974038</v>
          </cell>
          <cell r="S305">
            <v>13.985080560226987</v>
          </cell>
          <cell r="X305" t="e">
            <v>#REF!</v>
          </cell>
          <cell r="Y305" t="e">
            <v>#REF!</v>
          </cell>
          <cell r="Z305" t="e">
            <v>#REF!</v>
          </cell>
          <cell r="AA305" t="e">
            <v>#REF!</v>
          </cell>
          <cell r="AB305" t="e">
            <v>#REF!</v>
          </cell>
          <cell r="AC305" t="e">
            <v>#REF!</v>
          </cell>
        </row>
        <row r="306">
          <cell r="A306">
            <v>303</v>
          </cell>
          <cell r="R306">
            <v>11.591644622123058</v>
          </cell>
          <cell r="S306">
            <v>13.977173563404616</v>
          </cell>
          <cell r="X306" t="e">
            <v>#REF!</v>
          </cell>
          <cell r="Y306" t="e">
            <v>#REF!</v>
          </cell>
          <cell r="Z306" t="e">
            <v>#REF!</v>
          </cell>
          <cell r="AA306" t="e">
            <v>#REF!</v>
          </cell>
          <cell r="AB306" t="e">
            <v>#REF!</v>
          </cell>
          <cell r="AC306" t="e">
            <v>#REF!</v>
          </cell>
        </row>
        <row r="307">
          <cell r="A307">
            <v>304</v>
          </cell>
          <cell r="R307">
            <v>11.596412820272079</v>
          </cell>
          <cell r="S307">
            <v>13.969334271160511</v>
          </cell>
          <cell r="X307" t="e">
            <v>#REF!</v>
          </cell>
          <cell r="Y307" t="e">
            <v>#REF!</v>
          </cell>
          <cell r="Z307" t="e">
            <v>#REF!</v>
          </cell>
          <cell r="AA307" t="e">
            <v>#REF!</v>
          </cell>
          <cell r="AB307" t="e">
            <v>#REF!</v>
          </cell>
          <cell r="AC307" t="e">
            <v>#REF!</v>
          </cell>
        </row>
        <row r="308">
          <cell r="A308">
            <v>305</v>
          </cell>
          <cell r="R308">
            <v>11.601181018421098</v>
          </cell>
          <cell r="S308">
            <v>13.96156201754801</v>
          </cell>
          <cell r="X308" t="e">
            <v>#REF!</v>
          </cell>
          <cell r="Y308" t="e">
            <v>#REF!</v>
          </cell>
          <cell r="Z308" t="e">
            <v>#REF!</v>
          </cell>
          <cell r="AA308" t="e">
            <v>#REF!</v>
          </cell>
          <cell r="AB308" t="e">
            <v>#REF!</v>
          </cell>
          <cell r="AC308" t="e">
            <v>#REF!</v>
          </cell>
        </row>
        <row r="309">
          <cell r="A309">
            <v>306</v>
          </cell>
          <cell r="R309">
            <v>11.605949216570121</v>
          </cell>
          <cell r="S309">
            <v>13.953856145325615</v>
          </cell>
          <cell r="X309" t="e">
            <v>#REF!</v>
          </cell>
          <cell r="Y309" t="e">
            <v>#REF!</v>
          </cell>
          <cell r="Z309" t="e">
            <v>#REF!</v>
          </cell>
          <cell r="AA309" t="e">
            <v>#REF!</v>
          </cell>
          <cell r="AB309" t="e">
            <v>#REF!</v>
          </cell>
          <cell r="AC309" t="e">
            <v>#REF!</v>
          </cell>
        </row>
        <row r="310">
          <cell r="A310">
            <v>307</v>
          </cell>
          <cell r="R310">
            <v>11.610717414719137</v>
          </cell>
          <cell r="S310">
            <v>13.946216005815252</v>
          </cell>
          <cell r="X310" t="e">
            <v>#REF!</v>
          </cell>
          <cell r="Y310" t="e">
            <v>#REF!</v>
          </cell>
          <cell r="Z310" t="e">
            <v>#REF!</v>
          </cell>
          <cell r="AA310" t="e">
            <v>#REF!</v>
          </cell>
          <cell r="AB310" t="e">
            <v>#REF!</v>
          </cell>
          <cell r="AC310" t="e">
            <v>#REF!</v>
          </cell>
        </row>
        <row r="311">
          <cell r="A311">
            <v>308</v>
          </cell>
          <cell r="R311">
            <v>11.615485612868158</v>
          </cell>
          <cell r="S311">
            <v>13.938640958763235</v>
          </cell>
          <cell r="X311" t="e">
            <v>#REF!</v>
          </cell>
          <cell r="Y311" t="e">
            <v>#REF!</v>
          </cell>
          <cell r="Z311" t="e">
            <v>#REF!</v>
          </cell>
          <cell r="AA311" t="e">
            <v>#REF!</v>
          </cell>
          <cell r="AB311" t="e">
            <v>#REF!</v>
          </cell>
          <cell r="AC311" t="e">
            <v>#REF!</v>
          </cell>
        </row>
        <row r="312">
          <cell r="A312">
            <v>309</v>
          </cell>
          <cell r="R312">
            <v>11.620253811017177</v>
          </cell>
          <cell r="S312">
            <v>13.931130372203947</v>
          </cell>
          <cell r="X312" t="e">
            <v>#REF!</v>
          </cell>
          <cell r="Y312" t="e">
            <v>#REF!</v>
          </cell>
          <cell r="Z312" t="e">
            <v>#REF!</v>
          </cell>
          <cell r="AA312" t="e">
            <v>#REF!</v>
          </cell>
          <cell r="AB312" t="e">
            <v>#REF!</v>
          </cell>
          <cell r="AC312" t="e">
            <v>#REF!</v>
          </cell>
        </row>
        <row r="313">
          <cell r="A313">
            <v>310</v>
          </cell>
          <cell r="R313">
            <v>11.6250220091662</v>
          </cell>
          <cell r="S313">
            <v>13.923683622326163</v>
          </cell>
          <cell r="X313" t="e">
            <v>#REF!</v>
          </cell>
          <cell r="Y313" t="e">
            <v>#REF!</v>
          </cell>
          <cell r="Z313" t="e">
            <v>#REF!</v>
          </cell>
          <cell r="AA313" t="e">
            <v>#REF!</v>
          </cell>
          <cell r="AB313" t="e">
            <v>#REF!</v>
          </cell>
          <cell r="AC313" t="e">
            <v>#REF!</v>
          </cell>
        </row>
        <row r="314">
          <cell r="A314">
            <v>311</v>
          </cell>
          <cell r="R314">
            <v>11.629790207315219</v>
          </cell>
          <cell r="S314">
            <v>13.916300093341963</v>
          </cell>
          <cell r="Z314" t="e">
            <v>#REF!</v>
          </cell>
          <cell r="AA314" t="e">
            <v>#REF!</v>
          </cell>
          <cell r="AB314" t="e">
            <v>#REF!</v>
          </cell>
          <cell r="AC314" t="e">
            <v>#REF!</v>
          </cell>
        </row>
        <row r="315">
          <cell r="A315">
            <v>312</v>
          </cell>
          <cell r="R315">
            <v>11.63455840546424</v>
          </cell>
          <cell r="S315">
            <v>13.908979177358143</v>
          </cell>
          <cell r="Z315" t="e">
            <v>#REF!</v>
          </cell>
          <cell r="AA315" t="e">
            <v>#REF!</v>
          </cell>
          <cell r="AB315" t="e">
            <v>#REF!</v>
          </cell>
          <cell r="AC315" t="e">
            <v>#REF!</v>
          </cell>
        </row>
        <row r="316">
          <cell r="A316">
            <v>313</v>
          </cell>
          <cell r="R316">
            <v>11.639326603613258</v>
          </cell>
          <cell r="S316">
            <v>13.901720274250094</v>
          </cell>
          <cell r="AB316" t="e">
            <v>#REF!</v>
          </cell>
          <cell r="AC316" t="e">
            <v>#REF!</v>
          </cell>
        </row>
        <row r="317">
          <cell r="A317">
            <v>314</v>
          </cell>
          <cell r="R317">
            <v>11.644094801762279</v>
          </cell>
          <cell r="S317">
            <v>13.894522791538114</v>
          </cell>
          <cell r="AB317" t="e">
            <v>#REF!</v>
          </cell>
          <cell r="AC317" t="e">
            <v>#REF!</v>
          </cell>
        </row>
        <row r="318">
          <cell r="A318">
            <v>315</v>
          </cell>
          <cell r="R318">
            <v>11.648862999911298</v>
          </cell>
          <cell r="S318">
            <v>13.887386144266046</v>
          </cell>
          <cell r="AB318" t="e">
            <v>#REF!</v>
          </cell>
          <cell r="AC318" t="e">
            <v>#REF!</v>
          </cell>
        </row>
        <row r="319">
          <cell r="A319">
            <v>316</v>
          </cell>
          <cell r="R319">
            <v>11.653631198060319</v>
          </cell>
          <cell r="S319">
            <v>13.880309754882246</v>
          </cell>
          <cell r="AB319" t="e">
            <v>#REF!</v>
          </cell>
          <cell r="AC319" t="e">
            <v>#REF!</v>
          </cell>
        </row>
        <row r="320">
          <cell r="A320">
            <v>317</v>
          </cell>
          <cell r="R320">
            <v>11.658399396209338</v>
          </cell>
          <cell r="S320">
            <v>13.873293053122792</v>
          </cell>
          <cell r="AB320" t="e">
            <v>#REF!</v>
          </cell>
          <cell r="AC320" t="e">
            <v>#REF!</v>
          </cell>
        </row>
        <row r="321">
          <cell r="A321">
            <v>318</v>
          </cell>
          <cell r="R321">
            <v>11.663167594358361</v>
          </cell>
          <cell r="S321">
            <v>13.866335475896884</v>
          </cell>
          <cell r="AB321" t="e">
            <v>#REF!</v>
          </cell>
          <cell r="AC321" t="e">
            <v>#REF!</v>
          </cell>
        </row>
        <row r="322">
          <cell r="A322">
            <v>319</v>
          </cell>
          <cell r="R322">
            <v>11.667935792507377</v>
          </cell>
          <cell r="S322">
            <v>13.859436467174424</v>
          </cell>
          <cell r="AB322" t="e">
            <v>#REF!</v>
          </cell>
          <cell r="AC322" t="e">
            <v>#REF!</v>
          </cell>
        </row>
        <row r="323">
          <cell r="A323">
            <v>320</v>
          </cell>
          <cell r="R323">
            <v>11.6727039906564</v>
          </cell>
          <cell r="S323">
            <v>13.852595477875699</v>
          </cell>
          <cell r="AB323" t="e">
            <v>#REF!</v>
          </cell>
          <cell r="AC323" t="e">
            <v>#REF!</v>
          </cell>
        </row>
        <row r="324">
          <cell r="A324">
            <v>321</v>
          </cell>
          <cell r="R324">
            <v>11.677472188805419</v>
          </cell>
          <cell r="S324">
            <v>13.845811965763099</v>
          </cell>
          <cell r="AB324" t="e">
            <v>#REF!</v>
          </cell>
          <cell r="AC324" t="e">
            <v>#REF!</v>
          </cell>
        </row>
        <row r="325">
          <cell r="A325">
            <v>322</v>
          </cell>
          <cell r="R325">
            <v>11.68224038695444</v>
          </cell>
          <cell r="S325">
            <v>13.839085395334889</v>
          </cell>
          <cell r="AB325" t="e">
            <v>#REF!</v>
          </cell>
          <cell r="AC325" t="e">
            <v>#REF!</v>
          </cell>
        </row>
        <row r="326">
          <cell r="A326">
            <v>323</v>
          </cell>
          <cell r="R326">
            <v>11.68700858510346</v>
          </cell>
          <cell r="S326">
            <v>13.832415237720939</v>
          </cell>
        </row>
        <row r="327">
          <cell r="A327">
            <v>324</v>
          </cell>
          <cell r="R327">
            <v>11.691776783252479</v>
          </cell>
          <cell r="S327">
            <v>13.825800970580374</v>
          </cell>
        </row>
        <row r="328">
          <cell r="A328">
            <v>325</v>
          </cell>
          <cell r="R328">
            <v>11.696544981401498</v>
          </cell>
          <cell r="S328">
            <v>13.819242078001135</v>
          </cell>
        </row>
        <row r="329">
          <cell r="A329">
            <v>326</v>
          </cell>
          <cell r="R329">
            <v>11.701313179550517</v>
          </cell>
          <cell r="S329">
            <v>13.812738050401363</v>
          </cell>
        </row>
        <row r="330">
          <cell r="A330">
            <v>327</v>
          </cell>
          <cell r="R330">
            <v>11.706081377699538</v>
          </cell>
          <cell r="S330">
            <v>13.806288384432628</v>
          </cell>
        </row>
        <row r="331">
          <cell r="A331">
            <v>328</v>
          </cell>
          <cell r="R331">
            <v>11.710849575848558</v>
          </cell>
          <cell r="S331">
            <v>13.799892582884889</v>
          </cell>
        </row>
        <row r="332">
          <cell r="A332">
            <v>329</v>
          </cell>
          <cell r="R332">
            <v>11.715617773997581</v>
          </cell>
          <cell r="S332">
            <v>13.793550154593211</v>
          </cell>
        </row>
        <row r="333">
          <cell r="A333">
            <v>330</v>
          </cell>
          <cell r="R333">
            <v>11.720385972146598</v>
          </cell>
          <cell r="S333">
            <v>13.787260614346177</v>
          </cell>
        </row>
        <row r="334">
          <cell r="A334">
            <v>331</v>
          </cell>
          <cell r="R334">
            <v>11.725154170295617</v>
          </cell>
          <cell r="S334">
            <v>13.78102348279595</v>
          </cell>
        </row>
        <row r="335">
          <cell r="A335">
            <v>332</v>
          </cell>
          <cell r="R335">
            <v>11.729922368444637</v>
          </cell>
          <cell r="S335">
            <v>13.77483828636997</v>
          </cell>
        </row>
        <row r="336">
          <cell r="A336">
            <v>333</v>
          </cell>
          <cell r="R336">
            <v>11.73469056659366</v>
          </cell>
          <cell r="S336">
            <v>13.768704557184231</v>
          </cell>
        </row>
        <row r="337">
          <cell r="A337">
            <v>334</v>
          </cell>
          <cell r="R337">
            <v>11.739458764742679</v>
          </cell>
          <cell r="S337">
            <v>13.762621832958136</v>
          </cell>
        </row>
        <row r="338">
          <cell r="A338">
            <v>335</v>
          </cell>
          <cell r="R338">
            <v>11.7442269628917</v>
          </cell>
          <cell r="S338">
            <v>13.756589656930847</v>
          </cell>
        </row>
        <row r="339">
          <cell r="A339">
            <v>336</v>
          </cell>
          <cell r="R339">
            <v>11.748995161040718</v>
          </cell>
          <cell r="S339">
            <v>13.750607577779167</v>
          </cell>
        </row>
        <row r="340">
          <cell r="A340">
            <v>337</v>
          </cell>
          <cell r="R340">
            <v>11.753763359189739</v>
          </cell>
          <cell r="S340">
            <v>13.744675149536842</v>
          </cell>
        </row>
        <row r="341">
          <cell r="A341">
            <v>338</v>
          </cell>
          <cell r="R341">
            <v>11.758531557338758</v>
          </cell>
          <cell r="S341">
            <v>13.738791931515324</v>
          </cell>
        </row>
        <row r="342">
          <cell r="A342">
            <v>339</v>
          </cell>
          <cell r="R342">
            <v>11.763299755487779</v>
          </cell>
          <cell r="S342">
            <v>13.73295748822594</v>
          </cell>
        </row>
        <row r="343">
          <cell r="A343">
            <v>340</v>
          </cell>
          <cell r="R343">
            <v>11.768067953636798</v>
          </cell>
          <cell r="S343">
            <v>13.727171389303399</v>
          </cell>
        </row>
        <row r="344">
          <cell r="A344">
            <v>341</v>
          </cell>
          <cell r="R344">
            <v>11.772836151785818</v>
          </cell>
          <cell r="S344">
            <v>13.721433209430694</v>
          </cell>
        </row>
        <row r="345">
          <cell r="A345">
            <v>342</v>
          </cell>
          <cell r="R345">
            <v>11.777604349934837</v>
          </cell>
          <cell r="S345">
            <v>13.715742528265286</v>
          </cell>
        </row>
        <row r="346">
          <cell r="A346">
            <v>343</v>
          </cell>
          <cell r="R346">
            <v>11.78237254808386</v>
          </cell>
          <cell r="S346">
            <v>13.710098930366581</v>
          </cell>
        </row>
        <row r="347">
          <cell r="A347">
            <v>344</v>
          </cell>
          <cell r="R347">
            <v>11.787140746232879</v>
          </cell>
          <cell r="S347">
            <v>13.704502005124693</v>
          </cell>
        </row>
        <row r="348">
          <cell r="A348">
            <v>345</v>
          </cell>
          <cell r="R348">
            <v>11.7919089443819</v>
          </cell>
          <cell r="S348">
            <v>13.698951346690441</v>
          </cell>
        </row>
        <row r="349">
          <cell r="A349">
            <v>346</v>
          </cell>
          <cell r="R349">
            <v>11.796677142530919</v>
          </cell>
          <cell r="S349">
            <v>13.693446553906529</v>
          </cell>
        </row>
        <row r="350">
          <cell r="A350">
            <v>347</v>
          </cell>
          <cell r="R350">
            <v>11.80144534067994</v>
          </cell>
          <cell r="S350">
            <v>13.687987230239955</v>
          </cell>
        </row>
        <row r="351">
          <cell r="A351">
            <v>348</v>
          </cell>
          <cell r="R351">
            <v>11.806213538828958</v>
          </cell>
          <cell r="S351">
            <v>13.682572983715572</v>
          </cell>
        </row>
        <row r="352">
          <cell r="A352">
            <v>349</v>
          </cell>
          <cell r="R352">
            <v>11.810981736977979</v>
          </cell>
          <cell r="S352">
            <v>13.677203426850779</v>
          </cell>
        </row>
        <row r="353">
          <cell r="A353">
            <v>350</v>
          </cell>
          <cell r="R353">
            <v>11.815749935126998</v>
          </cell>
          <cell r="S353">
            <v>13.671878176591358</v>
          </cell>
        </row>
        <row r="354">
          <cell r="A354">
            <v>351</v>
          </cell>
          <cell r="R354">
            <v>11.820518133276018</v>
          </cell>
          <cell r="S354">
            <v>13.666596854248365</v>
          </cell>
        </row>
        <row r="355">
          <cell r="A355">
            <v>352</v>
          </cell>
          <cell r="R355">
            <v>11.82528633142504</v>
          </cell>
          <cell r="S355">
            <v>13.661359085436157</v>
          </cell>
        </row>
        <row r="356">
          <cell r="A356">
            <v>353</v>
          </cell>
          <cell r="R356">
            <v>11.830054529574056</v>
          </cell>
          <cell r="S356">
            <v>13.656164500011405</v>
          </cell>
        </row>
        <row r="357">
          <cell r="A357">
            <v>354</v>
          </cell>
          <cell r="R357">
            <v>11.834822727723077</v>
          </cell>
          <cell r="S357">
            <v>13.651012732013205</v>
          </cell>
        </row>
        <row r="358">
          <cell r="A358">
            <v>355</v>
          </cell>
          <cell r="R358">
            <v>11.839590925872097</v>
          </cell>
          <cell r="S358">
            <v>13.645903419604146</v>
          </cell>
        </row>
        <row r="359">
          <cell r="A359">
            <v>356</v>
          </cell>
          <cell r="R359">
            <v>11.844359124021119</v>
          </cell>
          <cell r="S359">
            <v>13.640836205012414</v>
          </cell>
        </row>
        <row r="360">
          <cell r="A360">
            <v>357</v>
          </cell>
          <cell r="R360">
            <v>11.849127322170139</v>
          </cell>
          <cell r="S360">
            <v>13.635810734474829</v>
          </cell>
        </row>
        <row r="361">
          <cell r="A361">
            <v>358</v>
          </cell>
          <cell r="R361">
            <v>11.85389552031916</v>
          </cell>
          <cell r="S361">
            <v>13.630826658180892</v>
          </cell>
        </row>
        <row r="362">
          <cell r="A362">
            <v>359</v>
          </cell>
          <cell r="R362">
            <v>11.858663718468179</v>
          </cell>
          <cell r="S362">
            <v>13.625883630217697</v>
          </cell>
        </row>
        <row r="363">
          <cell r="A363">
            <v>360</v>
          </cell>
          <cell r="R363">
            <v>11.863431916617198</v>
          </cell>
          <cell r="S363">
            <v>13.62098130851582</v>
          </cell>
        </row>
        <row r="364">
          <cell r="A364">
            <v>361</v>
          </cell>
          <cell r="R364">
            <v>11.868200114766218</v>
          </cell>
          <cell r="S364">
            <v>13.616119354796087</v>
          </cell>
        </row>
        <row r="365">
          <cell r="A365">
            <v>362</v>
          </cell>
          <cell r="R365">
            <v>11.872968312915239</v>
          </cell>
          <cell r="S365">
            <v>13.611297434517207</v>
          </cell>
        </row>
        <row r="366">
          <cell r="A366">
            <v>363</v>
          </cell>
          <cell r="R366">
            <v>11.877736511064258</v>
          </cell>
          <cell r="S366">
            <v>13.606515216824292</v>
          </cell>
        </row>
        <row r="367">
          <cell r="A367">
            <v>364</v>
          </cell>
          <cell r="R367">
            <v>11.882504709213281</v>
          </cell>
          <cell r="S367">
            <v>13.60177237449823</v>
          </cell>
        </row>
        <row r="368">
          <cell r="A368">
            <v>365</v>
          </cell>
          <cell r="R368">
            <v>11.887272907362297</v>
          </cell>
          <cell r="S368">
            <v>13.597068583905875</v>
          </cell>
        </row>
        <row r="369">
          <cell r="A369">
            <v>366</v>
          </cell>
          <cell r="R369">
            <v>11.89204110551132</v>
          </cell>
          <cell r="S369">
            <v>13.59240352495104</v>
          </cell>
        </row>
        <row r="370">
          <cell r="A370">
            <v>367</v>
          </cell>
          <cell r="R370">
            <v>11.896809303660339</v>
          </cell>
          <cell r="S370">
            <v>13.587776881026342</v>
          </cell>
        </row>
        <row r="371">
          <cell r="A371">
            <v>368</v>
          </cell>
          <cell r="R371">
            <v>11.90157750180936</v>
          </cell>
          <cell r="S371">
            <v>13.583188338965765</v>
          </cell>
        </row>
        <row r="372">
          <cell r="A372">
            <v>369</v>
          </cell>
          <cell r="R372">
            <v>11.906345699958379</v>
          </cell>
          <cell r="S372">
            <v>13.578637588998065</v>
          </cell>
        </row>
        <row r="373">
          <cell r="A373">
            <v>370</v>
          </cell>
          <cell r="R373">
            <v>11.911113898107399</v>
          </cell>
          <cell r="S373">
            <v>13.574124324700861</v>
          </cell>
        </row>
        <row r="374">
          <cell r="A374">
            <v>371</v>
          </cell>
          <cell r="R374">
            <v>11.915882096256418</v>
          </cell>
          <cell r="S374">
            <v>13.569648242955529</v>
          </cell>
        </row>
        <row r="375">
          <cell r="A375">
            <v>372</v>
          </cell>
          <cell r="R375">
            <v>11.920650294405439</v>
          </cell>
          <cell r="S375">
            <v>13.565209043902774</v>
          </cell>
        </row>
        <row r="376">
          <cell r="A376">
            <v>373</v>
          </cell>
          <cell r="R376">
            <v>11.925418492554458</v>
          </cell>
          <cell r="S376">
            <v>13.560806430898959</v>
          </cell>
        </row>
        <row r="377">
          <cell r="A377">
            <v>374</v>
          </cell>
          <cell r="R377">
            <v>11.930186690703481</v>
          </cell>
          <cell r="S377">
            <v>13.556440110473103</v>
          </cell>
        </row>
        <row r="378">
          <cell r="A378">
            <v>375</v>
          </cell>
          <cell r="R378">
            <v>11.934954888852499</v>
          </cell>
          <cell r="S378">
            <v>13.552109792284583</v>
          </cell>
        </row>
        <row r="379">
          <cell r="A379">
            <v>376</v>
          </cell>
          <cell r="R379">
            <v>11.939723087001518</v>
          </cell>
          <cell r="S379">
            <v>13.547815189081506</v>
          </cell>
        </row>
        <row r="380">
          <cell r="A380">
            <v>377</v>
          </cell>
          <cell r="R380">
            <v>11.944491285150537</v>
          </cell>
          <cell r="S380">
            <v>13.543556016659737</v>
          </cell>
        </row>
        <row r="381">
          <cell r="A381">
            <v>378</v>
          </cell>
          <cell r="R381">
            <v>11.949259483299556</v>
          </cell>
          <cell r="S381">
            <v>13.539331993822611</v>
          </cell>
        </row>
        <row r="382">
          <cell r="A382">
            <v>379</v>
          </cell>
          <cell r="R382">
            <v>11.954027681448579</v>
          </cell>
          <cell r="S382">
            <v>13.535142842341214</v>
          </cell>
        </row>
        <row r="383">
          <cell r="A383">
            <v>380</v>
          </cell>
          <cell r="R383">
            <v>11.958795879597599</v>
          </cell>
          <cell r="S383">
            <v>13.530988286915377</v>
          </cell>
        </row>
        <row r="384">
          <cell r="A384">
            <v>381</v>
          </cell>
          <cell r="R384">
            <v>11.96356407774662</v>
          </cell>
          <cell r="S384">
            <v>13.526868055135212</v>
          </cell>
        </row>
        <row r="385">
          <cell r="A385">
            <v>382</v>
          </cell>
          <cell r="R385">
            <v>11.968332275895637</v>
          </cell>
          <cell r="S385">
            <v>13.522781877443292</v>
          </cell>
        </row>
        <row r="386">
          <cell r="A386">
            <v>383</v>
          </cell>
          <cell r="R386">
            <v>11.973100474044658</v>
          </cell>
          <cell r="S386">
            <v>13.518729487097408</v>
          </cell>
        </row>
        <row r="387">
          <cell r="A387">
            <v>384</v>
          </cell>
          <cell r="R387">
            <v>11.977868672193678</v>
          </cell>
          <cell r="S387">
            <v>13.51471062013392</v>
          </cell>
        </row>
        <row r="388">
          <cell r="A388">
            <v>385</v>
          </cell>
          <cell r="R388">
            <v>11.982636870342699</v>
          </cell>
          <cell r="S388">
            <v>13.510725015331673</v>
          </cell>
        </row>
        <row r="389">
          <cell r="A389">
            <v>386</v>
          </cell>
          <cell r="R389">
            <v>11.987405068491718</v>
          </cell>
          <cell r="S389">
            <v>13.506772414176455</v>
          </cell>
        </row>
        <row r="390">
          <cell r="A390">
            <v>387</v>
          </cell>
          <cell r="R390">
            <v>11.992173266640741</v>
          </cell>
          <cell r="S390">
            <v>13.502852560826041</v>
          </cell>
        </row>
        <row r="391">
          <cell r="A391">
            <v>388</v>
          </cell>
          <cell r="R391">
            <v>11.996941464789757</v>
          </cell>
          <cell r="S391">
            <v>13.498965202075754</v>
          </cell>
        </row>
        <row r="392">
          <cell r="A392">
            <v>389</v>
          </cell>
          <cell r="R392">
            <v>12.001709662938779</v>
          </cell>
          <cell r="S392">
            <v>13.495110087324568</v>
          </cell>
        </row>
        <row r="393">
          <cell r="A393">
            <v>390</v>
          </cell>
          <cell r="R393">
            <v>12.006477861087799</v>
          </cell>
          <cell r="S393">
            <v>13.49128696854172</v>
          </cell>
        </row>
        <row r="394">
          <cell r="A394">
            <v>391</v>
          </cell>
          <cell r="R394">
            <v>12.01124605923682</v>
          </cell>
          <cell r="S394">
            <v>13.487495600233844</v>
          </cell>
        </row>
        <row r="395">
          <cell r="A395">
            <v>392</v>
          </cell>
          <cell r="R395">
            <v>12.016014257385839</v>
          </cell>
          <cell r="S395">
            <v>13.483735739412614</v>
          </cell>
        </row>
        <row r="396">
          <cell r="A396">
            <v>393</v>
          </cell>
          <cell r="R396">
            <v>12.02078245553486</v>
          </cell>
          <cell r="S396">
            <v>13.480007145562862</v>
          </cell>
        </row>
        <row r="397">
          <cell r="A397">
            <v>394</v>
          </cell>
          <cell r="R397">
            <v>12.025550653683878</v>
          </cell>
          <cell r="S397">
            <v>13.476309580611202</v>
          </cell>
        </row>
        <row r="398">
          <cell r="A398">
            <v>395</v>
          </cell>
          <cell r="R398">
            <v>12.030318851832899</v>
          </cell>
          <cell r="S398">
            <v>13.47264280889512</v>
          </cell>
        </row>
        <row r="399">
          <cell r="A399">
            <v>396</v>
          </cell>
          <cell r="R399">
            <v>12.035087049981918</v>
          </cell>
          <cell r="S399">
            <v>13.469006597132523</v>
          </cell>
        </row>
        <row r="400">
          <cell r="A400">
            <v>397</v>
          </cell>
          <cell r="R400">
            <v>12.039855248130941</v>
          </cell>
          <cell r="S400">
            <v>13.465400714391778</v>
          </cell>
        </row>
        <row r="401">
          <cell r="A401">
            <v>398</v>
          </cell>
          <cell r="R401">
            <v>12.044623446279958</v>
          </cell>
          <cell r="S401">
            <v>13.461824932062164</v>
          </cell>
        </row>
        <row r="402">
          <cell r="A402">
            <v>399</v>
          </cell>
          <cell r="R402">
            <v>12.049391644428978</v>
          </cell>
          <cell r="S402">
            <v>13.458279023824801</v>
          </cell>
        </row>
        <row r="403">
          <cell r="A403">
            <v>400</v>
          </cell>
          <cell r="R403">
            <v>12.054159842577997</v>
          </cell>
          <cell r="S403">
            <v>13.454762765624</v>
          </cell>
        </row>
        <row r="404">
          <cell r="A404">
            <v>401</v>
          </cell>
          <cell r="R404">
            <v>12.058928040727016</v>
          </cell>
          <cell r="S404">
            <v>13.451275935639032</v>
          </cell>
        </row>
        <row r="405">
          <cell r="A405">
            <v>402</v>
          </cell>
          <cell r="R405">
            <v>12.063696238876039</v>
          </cell>
          <cell r="S405">
            <v>13.447818314256352</v>
          </cell>
        </row>
        <row r="406">
          <cell r="A406">
            <v>403</v>
          </cell>
          <cell r="R406">
            <v>12.068464437025058</v>
          </cell>
          <cell r="S406">
            <v>13.444389684042196</v>
          </cell>
        </row>
        <row r="407">
          <cell r="A407">
            <v>404</v>
          </cell>
          <cell r="R407">
            <v>12.07323263517408</v>
          </cell>
          <cell r="S407">
            <v>13.440989829715601</v>
          </cell>
        </row>
        <row r="408">
          <cell r="A408">
            <v>405</v>
          </cell>
          <cell r="R408">
            <v>12.078000833323099</v>
          </cell>
          <cell r="S408">
            <v>13.437618538121859</v>
          </cell>
        </row>
        <row r="409">
          <cell r="A409">
            <v>406</v>
          </cell>
          <cell r="R409">
            <v>12.082769031472118</v>
          </cell>
          <cell r="S409">
            <v>13.434275598206279</v>
          </cell>
        </row>
        <row r="410">
          <cell r="A410">
            <v>407</v>
          </cell>
          <cell r="R410">
            <v>12.087537229621137</v>
          </cell>
          <cell r="S410">
            <v>13.430960800988442</v>
          </cell>
        </row>
        <row r="411">
          <cell r="A411">
            <v>408</v>
          </cell>
          <cell r="R411">
            <v>12.092305427770158</v>
          </cell>
          <cell r="S411">
            <v>13.427673939536746</v>
          </cell>
        </row>
        <row r="412">
          <cell r="A412">
            <v>409</v>
          </cell>
          <cell r="R412">
            <v>12.097073625919178</v>
          </cell>
          <cell r="S412">
            <v>13.424414808943368</v>
          </cell>
        </row>
        <row r="413">
          <cell r="A413">
            <v>410</v>
          </cell>
          <cell r="R413">
            <v>12.101841824068201</v>
          </cell>
          <cell r="S413">
            <v>13.421183206299585</v>
          </cell>
        </row>
        <row r="414">
          <cell r="A414">
            <v>411</v>
          </cell>
          <cell r="R414">
            <v>12.106610022217216</v>
          </cell>
          <cell r="S414">
            <v>13.417978930671467</v>
          </cell>
        </row>
        <row r="415">
          <cell r="A415">
            <v>412</v>
          </cell>
          <cell r="R415">
            <v>12.111378220366239</v>
          </cell>
          <cell r="S415">
            <v>13.414801783075887</v>
          </cell>
        </row>
        <row r="416">
          <cell r="A416">
            <v>413</v>
          </cell>
          <cell r="R416">
            <v>12.116146418515259</v>
          </cell>
          <cell r="S416">
            <v>13.411651566456916</v>
          </cell>
        </row>
        <row r="417">
          <cell r="A417">
            <v>414</v>
          </cell>
          <cell r="R417">
            <v>12.12091461666428</v>
          </cell>
          <cell r="S417">
            <v>13.408528085662548</v>
          </cell>
        </row>
        <row r="418">
          <cell r="A418">
            <v>415</v>
          </cell>
          <cell r="R418">
            <v>12.125682814813299</v>
          </cell>
          <cell r="S418">
            <v>13.405431147421771</v>
          </cell>
        </row>
        <row r="419">
          <cell r="A419">
            <v>416</v>
          </cell>
          <cell r="R419">
            <v>12.13045101296232</v>
          </cell>
          <cell r="S419">
            <v>13.402360560321929</v>
          </cell>
        </row>
        <row r="420">
          <cell r="A420">
            <v>417</v>
          </cell>
          <cell r="R420">
            <v>12.135219211111338</v>
          </cell>
          <cell r="S420">
            <v>13.399316134786472</v>
          </cell>
        </row>
        <row r="421">
          <cell r="A421">
            <v>418</v>
          </cell>
          <cell r="R421">
            <v>12.139987409260359</v>
          </cell>
          <cell r="S421">
            <v>13.396297683052978</v>
          </cell>
        </row>
        <row r="422">
          <cell r="A422">
            <v>419</v>
          </cell>
          <cell r="R422">
            <v>12.144755607409378</v>
          </cell>
          <cell r="S422">
            <v>13.393305019151503</v>
          </cell>
        </row>
        <row r="423">
          <cell r="A423">
            <v>420</v>
          </cell>
          <cell r="R423">
            <v>12.149523805558399</v>
          </cell>
          <cell r="S423">
            <v>13.390337958883245</v>
          </cell>
        </row>
        <row r="424">
          <cell r="A424">
            <v>421</v>
          </cell>
          <cell r="R424">
            <v>12.154292003707418</v>
          </cell>
          <cell r="S424">
            <v>13.387396319799517</v>
          </cell>
        </row>
        <row r="425">
          <cell r="A425">
            <v>422</v>
          </cell>
          <cell r="R425">
            <v>12.159060201856441</v>
          </cell>
          <cell r="S425">
            <v>13.384479921180992</v>
          </cell>
        </row>
        <row r="426">
          <cell r="A426">
            <v>423</v>
          </cell>
          <cell r="R426">
            <v>12.163828400005457</v>
          </cell>
          <cell r="S426">
            <v>13.381588584017278</v>
          </cell>
        </row>
        <row r="427">
          <cell r="A427">
            <v>424</v>
          </cell>
          <cell r="R427">
            <v>12.16859659815448</v>
          </cell>
          <cell r="S427">
            <v>13.378722130986768</v>
          </cell>
        </row>
        <row r="428">
          <cell r="A428">
            <v>425</v>
          </cell>
          <cell r="R428">
            <v>12.173364796303499</v>
          </cell>
          <cell r="S428">
            <v>13.375880386436748</v>
          </cell>
        </row>
        <row r="429">
          <cell r="A429">
            <v>426</v>
          </cell>
          <cell r="R429">
            <v>12.17813299445252</v>
          </cell>
          <cell r="S429">
            <v>13.373063176363841</v>
          </cell>
        </row>
        <row r="430">
          <cell r="A430">
            <v>427</v>
          </cell>
          <cell r="R430">
            <v>12.182901192601539</v>
          </cell>
          <cell r="S430">
            <v>13.370270328394669</v>
          </cell>
        </row>
        <row r="431">
          <cell r="A431">
            <v>428</v>
          </cell>
          <cell r="R431">
            <v>12.187669390750557</v>
          </cell>
          <cell r="S431">
            <v>13.367501671766822</v>
          </cell>
        </row>
        <row r="432">
          <cell r="A432">
            <v>429</v>
          </cell>
          <cell r="R432">
            <v>12.192437588899578</v>
          </cell>
          <cell r="S432">
            <v>13.364757037310079</v>
          </cell>
        </row>
        <row r="433">
          <cell r="A433">
            <v>430</v>
          </cell>
          <cell r="R433">
            <v>12.197205787048597</v>
          </cell>
          <cell r="S433">
            <v>13.362036257427903</v>
          </cell>
        </row>
        <row r="434">
          <cell r="A434">
            <v>431</v>
          </cell>
          <cell r="R434">
            <v>12.201973985197618</v>
          </cell>
          <cell r="S434">
            <v>13.359339166079167</v>
          </cell>
        </row>
        <row r="435">
          <cell r="A435">
            <v>432</v>
          </cell>
          <cell r="R435">
            <v>12.206742183346638</v>
          </cell>
          <cell r="S435">
            <v>13.35666559876017</v>
          </cell>
        </row>
        <row r="436">
          <cell r="A436">
            <v>433</v>
          </cell>
          <cell r="R436">
            <v>12.21151038149566</v>
          </cell>
          <cell r="S436">
            <v>13.35401539248687</v>
          </cell>
        </row>
        <row r="437">
          <cell r="A437">
            <v>434</v>
          </cell>
          <cell r="R437">
            <v>12.21627857964468</v>
          </cell>
          <cell r="S437">
            <v>13.351388385777387</v>
          </cell>
        </row>
        <row r="438">
          <cell r="A438">
            <v>435</v>
          </cell>
          <cell r="R438">
            <v>12.221046777793699</v>
          </cell>
          <cell r="S438">
            <v>13.348784418634724</v>
          </cell>
        </row>
        <row r="439">
          <cell r="A439">
            <v>436</v>
          </cell>
          <cell r="R439">
            <v>12.225814975942717</v>
          </cell>
          <cell r="S439">
            <v>13.346203332529754</v>
          </cell>
        </row>
        <row r="440">
          <cell r="A440">
            <v>437</v>
          </cell>
          <cell r="R440">
            <v>12.230583174091739</v>
          </cell>
          <cell r="S440">
            <v>13.343644970384416</v>
          </cell>
        </row>
        <row r="441">
          <cell r="A441">
            <v>438</v>
          </cell>
          <cell r="R441">
            <v>12.235351372240759</v>
          </cell>
          <cell r="S441">
            <v>13.34110917655515</v>
          </cell>
        </row>
        <row r="442">
          <cell r="A442">
            <v>439</v>
          </cell>
          <cell r="R442">
            <v>12.24011957038978</v>
          </cell>
          <cell r="S442">
            <v>13.338595796816563</v>
          </cell>
        </row>
        <row r="443">
          <cell r="A443">
            <v>440</v>
          </cell>
          <cell r="R443">
            <v>12.244887768538797</v>
          </cell>
          <cell r="S443">
            <v>13.336104678345308</v>
          </cell>
        </row>
        <row r="444">
          <cell r="A444">
            <v>441</v>
          </cell>
          <cell r="R444">
            <v>12.249655966687818</v>
          </cell>
          <cell r="S444">
            <v>13.333635669704192</v>
          </cell>
        </row>
        <row r="445">
          <cell r="A445">
            <v>442</v>
          </cell>
          <cell r="R445">
            <v>12.254424164836838</v>
          </cell>
          <cell r="S445">
            <v>13.331188620826497</v>
          </cell>
        </row>
        <row r="446">
          <cell r="A446">
            <v>443</v>
          </cell>
          <cell r="R446">
            <v>12.259192362985859</v>
          </cell>
          <cell r="S446">
            <v>13.328763383000503</v>
          </cell>
        </row>
        <row r="447">
          <cell r="A447">
            <v>444</v>
          </cell>
          <cell r="R447">
            <v>12.263960561134878</v>
          </cell>
          <cell r="S447">
            <v>13.326359808854244</v>
          </cell>
        </row>
        <row r="448">
          <cell r="A448">
            <v>445</v>
          </cell>
          <cell r="R448">
            <v>12.268728759283901</v>
          </cell>
          <cell r="S448">
            <v>13.323977752340435</v>
          </cell>
        </row>
        <row r="449">
          <cell r="A449">
            <v>446</v>
          </cell>
          <cell r="R449">
            <v>12.273496957432917</v>
          </cell>
          <cell r="S449">
            <v>13.321617068721634</v>
          </cell>
        </row>
        <row r="450">
          <cell r="A450">
            <v>447</v>
          </cell>
          <cell r="R450">
            <v>12.27826515558194</v>
          </cell>
          <cell r="S450">
            <v>13.319277614555611</v>
          </cell>
        </row>
        <row r="451">
          <cell r="A451">
            <v>448</v>
          </cell>
          <cell r="R451">
            <v>12.283033353730959</v>
          </cell>
          <cell r="S451">
            <v>13.316959247680833</v>
          </cell>
        </row>
        <row r="452">
          <cell r="A452">
            <v>449</v>
          </cell>
          <cell r="R452">
            <v>12.28780155187998</v>
          </cell>
          <cell r="S452">
            <v>13.31466182720227</v>
          </cell>
        </row>
        <row r="453">
          <cell r="A453">
            <v>450</v>
          </cell>
          <cell r="R453">
            <v>12.292569750028999</v>
          </cell>
          <cell r="S453">
            <v>13.312385213477276</v>
          </cell>
        </row>
        <row r="454">
          <cell r="A454">
            <v>451</v>
          </cell>
          <cell r="R454">
            <v>12.29733794817802</v>
          </cell>
          <cell r="S454">
            <v>13.310129268101726</v>
          </cell>
        </row>
        <row r="455">
          <cell r="A455">
            <v>452</v>
          </cell>
          <cell r="R455">
            <v>12.302106146327038</v>
          </cell>
          <cell r="S455">
            <v>13.307893853896308</v>
          </cell>
        </row>
        <row r="456">
          <cell r="A456">
            <v>453</v>
          </cell>
          <cell r="R456">
            <v>12.306874344476057</v>
          </cell>
          <cell r="S456">
            <v>13.305678834893008</v>
          </cell>
        </row>
        <row r="457">
          <cell r="A457">
            <v>454</v>
          </cell>
          <cell r="R457">
            <v>12.311642542625078</v>
          </cell>
          <cell r="S457">
            <v>13.303484076321768</v>
          </cell>
        </row>
        <row r="458">
          <cell r="A458">
            <v>455</v>
          </cell>
          <cell r="R458">
            <v>12.316410740774097</v>
          </cell>
          <cell r="S458">
            <v>13.301309444597326</v>
          </cell>
        </row>
        <row r="459">
          <cell r="A459">
            <v>456</v>
          </cell>
          <cell r="R459">
            <v>12.32117893892312</v>
          </cell>
          <cell r="S459">
            <v>13.299154807306209</v>
          </cell>
        </row>
        <row r="460">
          <cell r="A460">
            <v>457</v>
          </cell>
          <cell r="R460">
            <v>12.325947137072136</v>
          </cell>
          <cell r="S460">
            <v>13.297020033193936</v>
          </cell>
        </row>
        <row r="461">
          <cell r="A461">
            <v>458</v>
          </cell>
          <cell r="R461">
            <v>12.330715335221159</v>
          </cell>
          <cell r="S461">
            <v>13.294904992152345</v>
          </cell>
        </row>
        <row r="462">
          <cell r="A462">
            <v>459</v>
          </cell>
          <cell r="R462">
            <v>12.335483533370176</v>
          </cell>
          <cell r="S462">
            <v>13.292809555207125</v>
          </cell>
        </row>
        <row r="463">
          <cell r="A463">
            <v>460</v>
          </cell>
          <cell r="R463">
            <v>12.340251731519199</v>
          </cell>
          <cell r="S463">
            <v>13.290733594505467</v>
          </cell>
        </row>
        <row r="464">
          <cell r="A464">
            <v>461</v>
          </cell>
          <cell r="R464">
            <v>12.345019929668219</v>
          </cell>
          <cell r="S464">
            <v>13.288676983303921</v>
          </cell>
        </row>
        <row r="465">
          <cell r="A465">
            <v>462</v>
          </cell>
          <cell r="R465">
            <v>12.34978812781724</v>
          </cell>
          <cell r="S465">
            <v>13.286639595956389</v>
          </cell>
        </row>
        <row r="466">
          <cell r="A466">
            <v>463</v>
          </cell>
          <cell r="R466">
            <v>12.354556325966259</v>
          </cell>
          <cell r="S466">
            <v>13.284621307902256</v>
          </cell>
        </row>
        <row r="467">
          <cell r="A467">
            <v>464</v>
          </cell>
          <cell r="R467">
            <v>12.359324524115278</v>
          </cell>
          <cell r="S467">
            <v>13.282621995654708</v>
          </cell>
        </row>
        <row r="468">
          <cell r="A468">
            <v>465</v>
          </cell>
          <cell r="R468">
            <v>12.364092722264298</v>
          </cell>
          <cell r="S468">
            <v>13.280641536789192</v>
          </cell>
        </row>
        <row r="469">
          <cell r="A469">
            <v>466</v>
          </cell>
          <cell r="R469">
            <v>12.368860920413319</v>
          </cell>
          <cell r="S469">
            <v>13.278679809932004</v>
          </cell>
        </row>
        <row r="470">
          <cell r="A470">
            <v>467</v>
          </cell>
          <cell r="R470">
            <v>12.373629118562338</v>
          </cell>
          <cell r="S470">
            <v>13.276736694749038</v>
          </cell>
        </row>
        <row r="471">
          <cell r="A471">
            <v>468</v>
          </cell>
          <cell r="R471">
            <v>12.378397316711361</v>
          </cell>
          <cell r="S471">
            <v>13.274812071934697</v>
          </cell>
        </row>
        <row r="472">
          <cell r="A472">
            <v>469</v>
          </cell>
          <cell r="R472">
            <v>12.383165514860377</v>
          </cell>
          <cell r="S472">
            <v>13.272905823200901</v>
          </cell>
        </row>
        <row r="473">
          <cell r="A473">
            <v>470</v>
          </cell>
          <cell r="R473">
            <v>12.387933713009399</v>
          </cell>
          <cell r="S473">
            <v>13.271017831266297</v>
          </cell>
        </row>
        <row r="474">
          <cell r="A474">
            <v>471</v>
          </cell>
          <cell r="R474">
            <v>12.392701911158419</v>
          </cell>
          <cell r="S474">
            <v>13.269147979845526</v>
          </cell>
        </row>
        <row r="475">
          <cell r="A475">
            <v>472</v>
          </cell>
          <cell r="R475">
            <v>12.39747010930744</v>
          </cell>
          <cell r="S475">
            <v>13.26729615363872</v>
          </cell>
        </row>
        <row r="476">
          <cell r="A476">
            <v>473</v>
          </cell>
          <cell r="R476">
            <v>12.402238307456459</v>
          </cell>
          <cell r="S476">
            <v>13.265462238321051</v>
          </cell>
        </row>
        <row r="477">
          <cell r="A477">
            <v>474</v>
          </cell>
          <cell r="R477">
            <v>12.40700650560548</v>
          </cell>
          <cell r="S477">
            <v>13.263646120532467</v>
          </cell>
        </row>
        <row r="478">
          <cell r="A478">
            <v>475</v>
          </cell>
          <cell r="R478">
            <v>12.411774703754498</v>
          </cell>
          <cell r="S478">
            <v>13.261847687867514</v>
          </cell>
        </row>
        <row r="479">
          <cell r="A479">
            <v>476</v>
          </cell>
          <cell r="R479">
            <v>12.416542901903519</v>
          </cell>
          <cell r="S479">
            <v>13.260066828865329</v>
          </cell>
        </row>
        <row r="480">
          <cell r="A480">
            <v>477</v>
          </cell>
          <cell r="R480">
            <v>12.421311100052538</v>
          </cell>
          <cell r="S480">
            <v>13.258303432999737</v>
          </cell>
        </row>
        <row r="481">
          <cell r="A481">
            <v>478</v>
          </cell>
          <cell r="R481">
            <v>12.426079298201557</v>
          </cell>
          <cell r="S481">
            <v>13.256557390669462</v>
          </cell>
        </row>
        <row r="482">
          <cell r="A482">
            <v>479</v>
          </cell>
          <cell r="R482">
            <v>12.43084749635058</v>
          </cell>
          <cell r="S482">
            <v>13.254828593188472</v>
          </cell>
        </row>
        <row r="483">
          <cell r="A483">
            <v>480</v>
          </cell>
          <cell r="R483">
            <v>12.435615694499599</v>
          </cell>
          <cell r="S483">
            <v>13.253116932776466</v>
          </cell>
        </row>
        <row r="484">
          <cell r="A484">
            <v>481</v>
          </cell>
          <cell r="R484">
            <v>12.440383892648617</v>
          </cell>
          <cell r="S484">
            <v>13.251422302549434</v>
          </cell>
        </row>
        <row r="485">
          <cell r="A485">
            <v>482</v>
          </cell>
          <cell r="R485">
            <v>12.445152090797636</v>
          </cell>
          <cell r="S485">
            <v>13.249744596510377</v>
          </cell>
        </row>
        <row r="486">
          <cell r="A486">
            <v>483</v>
          </cell>
          <cell r="R486">
            <v>12.449920288946659</v>
          </cell>
          <cell r="S486">
            <v>13.248083709540111</v>
          </cell>
        </row>
        <row r="487">
          <cell r="A487">
            <v>484</v>
          </cell>
          <cell r="R487">
            <v>12.454688487095678</v>
          </cell>
          <cell r="S487">
            <v>13.246439537388213</v>
          </cell>
        </row>
        <row r="488">
          <cell r="A488">
            <v>485</v>
          </cell>
          <cell r="R488">
            <v>12.4594566852447</v>
          </cell>
          <cell r="S488">
            <v>13.244811976664051</v>
          </cell>
        </row>
        <row r="489">
          <cell r="A489">
            <v>486</v>
          </cell>
          <cell r="R489">
            <v>12.464224883393717</v>
          </cell>
          <cell r="S489">
            <v>13.243200924827947</v>
          </cell>
        </row>
        <row r="490">
          <cell r="A490">
            <v>487</v>
          </cell>
          <cell r="R490">
            <v>12.468993081542738</v>
          </cell>
          <cell r="S490">
            <v>13.241606280182449</v>
          </cell>
        </row>
        <row r="491">
          <cell r="A491">
            <v>488</v>
          </cell>
          <cell r="R491">
            <v>12.473761279691757</v>
          </cell>
          <cell r="S491">
            <v>13.240027941863667</v>
          </cell>
        </row>
        <row r="492">
          <cell r="A492">
            <v>489</v>
          </cell>
          <cell r="R492">
            <v>12.478529477840778</v>
          </cell>
          <cell r="S492">
            <v>13.238465809832793</v>
          </cell>
        </row>
        <row r="493">
          <cell r="A493">
            <v>490</v>
          </cell>
          <cell r="R493">
            <v>12.483297675989798</v>
          </cell>
          <cell r="S493">
            <v>13.236919784867657</v>
          </cell>
        </row>
        <row r="494">
          <cell r="A494">
            <v>491</v>
          </cell>
          <cell r="R494">
            <v>12.488065874138821</v>
          </cell>
          <cell r="S494">
            <v>13.235389768554411</v>
          </cell>
        </row>
        <row r="495">
          <cell r="A495">
            <v>492</v>
          </cell>
          <cell r="R495">
            <v>12.49283407228784</v>
          </cell>
          <cell r="S495">
            <v>13.233875663279328</v>
          </cell>
        </row>
        <row r="496">
          <cell r="A496">
            <v>493</v>
          </cell>
          <cell r="R496">
            <v>12.497602270436859</v>
          </cell>
          <cell r="S496">
            <v>13.232377372220668</v>
          </cell>
        </row>
        <row r="497">
          <cell r="A497">
            <v>494</v>
          </cell>
          <cell r="R497">
            <v>12.502370468585879</v>
          </cell>
          <cell r="S497">
            <v>13.230894799340692</v>
          </cell>
        </row>
        <row r="498">
          <cell r="A498">
            <v>495</v>
          </cell>
          <cell r="R498">
            <v>12.5071386667349</v>
          </cell>
          <cell r="S498">
            <v>13.229427849377702</v>
          </cell>
        </row>
        <row r="499">
          <cell r="A499">
            <v>496</v>
          </cell>
          <cell r="R499">
            <v>12.511906864883919</v>
          </cell>
          <cell r="S499">
            <v>13.22797642783825</v>
          </cell>
        </row>
        <row r="500">
          <cell r="A500">
            <v>497</v>
          </cell>
          <cell r="R500">
            <v>12.51667506303294</v>
          </cell>
          <cell r="S500">
            <v>13.226540440989396</v>
          </cell>
        </row>
        <row r="501">
          <cell r="A501">
            <v>498</v>
          </cell>
          <cell r="R501">
            <v>12.521443261181957</v>
          </cell>
          <cell r="S501">
            <v>13.225119795851077</v>
          </cell>
        </row>
        <row r="502">
          <cell r="A502">
            <v>499</v>
          </cell>
          <cell r="R502">
            <v>12.526211459330979</v>
          </cell>
          <cell r="S502">
            <v>13.223714400188562</v>
          </cell>
        </row>
        <row r="503">
          <cell r="A503">
            <v>500</v>
          </cell>
          <cell r="R503">
            <v>12.530979657479998</v>
          </cell>
          <cell r="S503">
            <v>13.222324162505</v>
          </cell>
        </row>
        <row r="504">
          <cell r="A504">
            <v>501</v>
          </cell>
          <cell r="R504">
            <v>12.535747855629021</v>
          </cell>
          <cell r="S504">
            <v>13.220948992034041</v>
          </cell>
        </row>
        <row r="505">
          <cell r="A505">
            <v>502</v>
          </cell>
          <cell r="R505">
            <v>12.54051605377804</v>
          </cell>
          <cell r="S505">
            <v>13.219588798732584</v>
          </cell>
        </row>
        <row r="506">
          <cell r="A506">
            <v>503</v>
          </cell>
          <cell r="R506">
            <v>12.545284251927056</v>
          </cell>
          <cell r="S506">
            <v>13.21824349327358</v>
          </cell>
        </row>
        <row r="507">
          <cell r="A507">
            <v>504</v>
          </cell>
          <cell r="R507">
            <v>12.550052450076077</v>
          </cell>
          <cell r="S507">
            <v>13.216912987038913</v>
          </cell>
        </row>
        <row r="508">
          <cell r="A508">
            <v>505</v>
          </cell>
          <cell r="R508">
            <v>12.554820648225096</v>
          </cell>
          <cell r="S508">
            <v>13.2155971921124</v>
          </cell>
        </row>
        <row r="509">
          <cell r="A509">
            <v>506</v>
          </cell>
          <cell r="R509">
            <v>12.559588846374119</v>
          </cell>
          <cell r="S509">
            <v>13.214296021272849</v>
          </cell>
        </row>
        <row r="510">
          <cell r="A510">
            <v>507</v>
          </cell>
          <cell r="R510">
            <v>12.564357044523138</v>
          </cell>
          <cell r="S510">
            <v>13.213009387987203</v>
          </cell>
        </row>
        <row r="511">
          <cell r="A511">
            <v>508</v>
          </cell>
          <cell r="R511">
            <v>12.569125242672159</v>
          </cell>
          <cell r="S511">
            <v>13.211737206403756</v>
          </cell>
        </row>
        <row r="512">
          <cell r="A512">
            <v>509</v>
          </cell>
          <cell r="R512">
            <v>12.573893440821179</v>
          </cell>
          <cell r="S512">
            <v>13.210479391345492</v>
          </cell>
        </row>
        <row r="513">
          <cell r="A513">
            <v>510</v>
          </cell>
          <cell r="R513">
            <v>12.578661638970198</v>
          </cell>
          <cell r="S513">
            <v>13.209235858303433</v>
          </cell>
        </row>
        <row r="514">
          <cell r="A514">
            <v>511</v>
          </cell>
          <cell r="R514">
            <v>12.583429837119217</v>
          </cell>
          <cell r="S514">
            <v>13.208006523430129</v>
          </cell>
        </row>
        <row r="515">
          <cell r="A515">
            <v>512</v>
          </cell>
          <cell r="R515">
            <v>12.588198035268238</v>
          </cell>
          <cell r="S515">
            <v>13.206791303533183</v>
          </cell>
        </row>
        <row r="516">
          <cell r="A516">
            <v>513</v>
          </cell>
          <cell r="R516">
            <v>12.592966233417258</v>
          </cell>
          <cell r="S516">
            <v>13.205590116068869</v>
          </cell>
        </row>
        <row r="517">
          <cell r="A517">
            <v>514</v>
          </cell>
          <cell r="R517">
            <v>12.59773443156628</v>
          </cell>
          <cell r="S517">
            <v>13.204402879135841</v>
          </cell>
        </row>
        <row r="518">
          <cell r="A518">
            <v>515</v>
          </cell>
          <cell r="R518">
            <v>12.602502629715296</v>
          </cell>
          <cell r="S518">
            <v>13.203229511468859</v>
          </cell>
        </row>
        <row r="519">
          <cell r="A519">
            <v>516</v>
          </cell>
          <cell r="R519">
            <v>12.607270827864319</v>
          </cell>
          <cell r="S519">
            <v>13.202069932432661</v>
          </cell>
        </row>
        <row r="520">
          <cell r="A520">
            <v>517</v>
          </cell>
          <cell r="R520">
            <v>12.612039026013338</v>
          </cell>
          <cell r="S520">
            <v>13.200924062015845</v>
          </cell>
        </row>
        <row r="521">
          <cell r="A521">
            <v>518</v>
          </cell>
          <cell r="R521">
            <v>12.616807224162359</v>
          </cell>
          <cell r="S521">
            <v>13.199791820824863</v>
          </cell>
        </row>
        <row r="522">
          <cell r="A522">
            <v>519</v>
          </cell>
          <cell r="R522">
            <v>12.621575422311379</v>
          </cell>
          <cell r="S522">
            <v>13.19867313007807</v>
          </cell>
        </row>
        <row r="523">
          <cell r="A523">
            <v>520</v>
          </cell>
          <cell r="R523">
            <v>12.6263436204604</v>
          </cell>
          <cell r="S523">
            <v>13.197567911599817</v>
          </cell>
        </row>
        <row r="524">
          <cell r="A524">
            <v>521</v>
          </cell>
          <cell r="R524">
            <v>12.631111818609419</v>
          </cell>
          <cell r="S524">
            <v>13.196476087814661</v>
          </cell>
        </row>
        <row r="525">
          <cell r="A525">
            <v>522</v>
          </cell>
          <cell r="R525">
            <v>12.635880016758438</v>
          </cell>
          <cell r="S525">
            <v>13.195397581741615</v>
          </cell>
        </row>
        <row r="526">
          <cell r="A526">
            <v>523</v>
          </cell>
          <cell r="R526">
            <v>12.640648214907458</v>
          </cell>
          <cell r="S526">
            <v>13.19433231698844</v>
          </cell>
        </row>
        <row r="527">
          <cell r="A527">
            <v>524</v>
          </cell>
          <cell r="R527">
            <v>12.645416413056481</v>
          </cell>
          <cell r="S527">
            <v>13.193280217746064</v>
          </cell>
        </row>
        <row r="528">
          <cell r="A528">
            <v>525</v>
          </cell>
          <cell r="R528">
            <v>12.6501846112055</v>
          </cell>
          <cell r="S528">
            <v>13.19224120878299</v>
          </cell>
        </row>
        <row r="529">
          <cell r="A529">
            <v>526</v>
          </cell>
          <cell r="R529">
            <v>12.654952809354521</v>
          </cell>
          <cell r="S529">
            <v>13.191215215439824</v>
          </cell>
        </row>
        <row r="530">
          <cell r="A530">
            <v>527</v>
          </cell>
          <cell r="R530">
            <v>12.659721007503537</v>
          </cell>
          <cell r="S530">
            <v>13.190202163623868</v>
          </cell>
        </row>
        <row r="531">
          <cell r="A531">
            <v>528</v>
          </cell>
          <cell r="R531">
            <v>12.664489205652556</v>
          </cell>
          <cell r="S531">
            <v>13.189201979803705</v>
          </cell>
        </row>
        <row r="532">
          <cell r="A532">
            <v>529</v>
          </cell>
          <cell r="R532">
            <v>12.669257403801579</v>
          </cell>
          <cell r="S532">
            <v>13.188214591003936</v>
          </cell>
        </row>
        <row r="533">
          <cell r="A533">
            <v>530</v>
          </cell>
          <cell r="R533">
            <v>12.674025601950598</v>
          </cell>
          <cell r="S533">
            <v>13.187239924799922</v>
          </cell>
        </row>
        <row r="534">
          <cell r="A534">
            <v>531</v>
          </cell>
          <cell r="R534">
            <v>12.678793800099619</v>
          </cell>
          <cell r="S534">
            <v>13.186277909312585</v>
          </cell>
        </row>
        <row r="535">
          <cell r="A535">
            <v>532</v>
          </cell>
          <cell r="R535">
            <v>12.683561998248637</v>
          </cell>
          <cell r="S535">
            <v>13.185328473203304</v>
          </cell>
        </row>
        <row r="536">
          <cell r="A536">
            <v>533</v>
          </cell>
          <cell r="R536">
            <v>12.688330196397658</v>
          </cell>
          <cell r="S536">
            <v>13.184391545668817</v>
          </cell>
        </row>
        <row r="537">
          <cell r="A537">
            <v>534</v>
          </cell>
          <cell r="R537">
            <v>12.693098394546677</v>
          </cell>
          <cell r="S537">
            <v>13.183467056436239</v>
          </cell>
        </row>
        <row r="538">
          <cell r="A538">
            <v>535</v>
          </cell>
          <cell r="R538">
            <v>12.697866592695698</v>
          </cell>
          <cell r="S538">
            <v>13.182554935758082</v>
          </cell>
        </row>
        <row r="539">
          <cell r="A539">
            <v>536</v>
          </cell>
          <cell r="R539">
            <v>12.702634790844717</v>
          </cell>
          <cell r="S539">
            <v>13.181655114407359</v>
          </cell>
        </row>
        <row r="540">
          <cell r="A540">
            <v>537</v>
          </cell>
          <cell r="R540">
            <v>12.70740298899374</v>
          </cell>
          <cell r="S540">
            <v>13.180767523672744</v>
          </cell>
        </row>
        <row r="541">
          <cell r="A541">
            <v>538</v>
          </cell>
          <cell r="R541">
            <v>12.71217118714276</v>
          </cell>
          <cell r="S541">
            <v>13.179892095353777</v>
          </cell>
        </row>
        <row r="542">
          <cell r="A542">
            <v>539</v>
          </cell>
          <cell r="R542">
            <v>12.716939385291779</v>
          </cell>
          <cell r="S542">
            <v>13.17902876175612</v>
          </cell>
        </row>
        <row r="543">
          <cell r="A543">
            <v>540</v>
          </cell>
          <cell r="R543">
            <v>12.721707583440798</v>
          </cell>
          <cell r="S543">
            <v>13.17817745568688</v>
          </cell>
        </row>
        <row r="544">
          <cell r="A544">
            <v>541</v>
          </cell>
          <cell r="R544">
            <v>12.726475781589819</v>
          </cell>
          <cell r="S544">
            <v>13.177338110449966</v>
          </cell>
        </row>
        <row r="545">
          <cell r="A545">
            <v>542</v>
          </cell>
          <cell r="R545">
            <v>12.731243979738839</v>
          </cell>
          <cell r="S545">
            <v>13.176510659841506</v>
          </cell>
        </row>
        <row r="546">
          <cell r="A546">
            <v>543</v>
          </cell>
          <cell r="R546">
            <v>12.73601217788786</v>
          </cell>
          <cell r="S546">
            <v>13.175695038145319</v>
          </cell>
        </row>
        <row r="547">
          <cell r="A547">
            <v>544</v>
          </cell>
          <cell r="R547">
            <v>12.740780376036877</v>
          </cell>
          <cell r="S547">
            <v>13.174891180128439</v>
          </cell>
        </row>
        <row r="548">
          <cell r="A548">
            <v>545</v>
          </cell>
          <cell r="R548">
            <v>12.745548574185898</v>
          </cell>
          <cell r="S548">
            <v>13.174099021036662</v>
          </cell>
        </row>
        <row r="549">
          <cell r="A549">
            <v>546</v>
          </cell>
          <cell r="R549">
            <v>12.750316772334918</v>
          </cell>
          <cell r="S549">
            <v>13.173318496590188</v>
          </cell>
        </row>
        <row r="550">
          <cell r="A550">
            <v>547</v>
          </cell>
          <cell r="R550">
            <v>12.75508497048394</v>
          </cell>
          <cell r="S550">
            <v>13.172549542979255</v>
          </cell>
        </row>
        <row r="551">
          <cell r="A551">
            <v>548</v>
          </cell>
          <cell r="R551">
            <v>12.75985316863296</v>
          </cell>
          <cell r="S551">
            <v>13.171792096859875</v>
          </cell>
        </row>
        <row r="552">
          <cell r="A552">
            <v>549</v>
          </cell>
          <cell r="R552">
            <v>12.764621366781981</v>
          </cell>
          <cell r="S552">
            <v>13.171046095349578</v>
          </cell>
        </row>
        <row r="553">
          <cell r="A553">
            <v>550</v>
          </cell>
          <cell r="R553">
            <v>12.769389564930997</v>
          </cell>
          <cell r="S553">
            <v>13.170311476023224</v>
          </cell>
        </row>
        <row r="554">
          <cell r="A554">
            <v>551</v>
          </cell>
          <cell r="R554">
            <v>12.774157763080019</v>
          </cell>
          <cell r="S554">
            <v>13.169588176908858</v>
          </cell>
        </row>
        <row r="555">
          <cell r="A555">
            <v>552</v>
          </cell>
          <cell r="R555">
            <v>12.778925961229039</v>
          </cell>
          <cell r="S555">
            <v>13.168876136483574</v>
          </cell>
        </row>
        <row r="556">
          <cell r="A556">
            <v>553</v>
          </cell>
          <cell r="R556">
            <v>12.78369415937806</v>
          </cell>
          <cell r="S556">
            <v>13.168175293669508</v>
          </cell>
        </row>
        <row r="557">
          <cell r="A557">
            <v>554</v>
          </cell>
          <cell r="R557">
            <v>12.788462357527079</v>
          </cell>
          <cell r="S557">
            <v>13.167485587829766</v>
          </cell>
        </row>
        <row r="558">
          <cell r="A558">
            <v>555</v>
          </cell>
          <cell r="R558">
            <v>12.793230555676098</v>
          </cell>
          <cell r="S558">
            <v>13.166806958764489</v>
          </cell>
        </row>
        <row r="559">
          <cell r="A559">
            <v>556</v>
          </cell>
          <cell r="R559">
            <v>12.797998753825118</v>
          </cell>
          <cell r="S559">
            <v>13.16613934670691</v>
          </cell>
        </row>
        <row r="560">
          <cell r="A560">
            <v>557</v>
          </cell>
          <cell r="R560">
            <v>12.802766951974137</v>
          </cell>
          <cell r="S560">
            <v>13.165482692319468</v>
          </cell>
        </row>
        <row r="561">
          <cell r="A561">
            <v>558</v>
          </cell>
          <cell r="R561">
            <v>12.807535150123158</v>
          </cell>
          <cell r="S561">
            <v>13.16483693668995</v>
          </cell>
        </row>
        <row r="562">
          <cell r="A562">
            <v>559</v>
          </cell>
          <cell r="R562">
            <v>12.812303348272177</v>
          </cell>
          <cell r="S562">
            <v>13.164202021327709</v>
          </cell>
        </row>
        <row r="563">
          <cell r="A563">
            <v>560</v>
          </cell>
          <cell r="R563">
            <v>12.8170715464212</v>
          </cell>
          <cell r="S563">
            <v>13.163577888159883</v>
          </cell>
        </row>
        <row r="564">
          <cell r="A564">
            <v>561</v>
          </cell>
          <cell r="R564">
            <v>12.821839744570216</v>
          </cell>
          <cell r="S564">
            <v>13.162964479527682</v>
          </cell>
        </row>
        <row r="565">
          <cell r="A565">
            <v>562</v>
          </cell>
          <cell r="R565">
            <v>12.826607942719239</v>
          </cell>
          <cell r="S565">
            <v>13.1623617381827</v>
          </cell>
        </row>
        <row r="566">
          <cell r="A566">
            <v>563</v>
          </cell>
          <cell r="R566">
            <v>12.831376140868258</v>
          </cell>
          <cell r="S566">
            <v>13.161769607283251</v>
          </cell>
        </row>
        <row r="567">
          <cell r="A567">
            <v>564</v>
          </cell>
          <cell r="R567">
            <v>12.836144339017279</v>
          </cell>
          <cell r="S567">
            <v>13.161188030390802</v>
          </cell>
        </row>
        <row r="568">
          <cell r="A568">
            <v>565</v>
          </cell>
          <cell r="R568">
            <v>12.840912537166298</v>
          </cell>
          <cell r="S568">
            <v>13.160616951466379</v>
          </cell>
        </row>
        <row r="569">
          <cell r="A569">
            <v>566</v>
          </cell>
          <cell r="R569">
            <v>12.84568073531532</v>
          </cell>
          <cell r="S569">
            <v>13.160056314867044</v>
          </cell>
        </row>
        <row r="570">
          <cell r="A570">
            <v>567</v>
          </cell>
          <cell r="R570">
            <v>12.850448933464339</v>
          </cell>
          <cell r="S570">
            <v>13.159506065342388</v>
          </cell>
        </row>
        <row r="571">
          <cell r="A571">
            <v>568</v>
          </cell>
          <cell r="R571">
            <v>12.855217131613358</v>
          </cell>
          <cell r="S571">
            <v>13.158966148031116</v>
          </cell>
        </row>
        <row r="572">
          <cell r="A572">
            <v>569</v>
          </cell>
          <cell r="R572">
            <v>12.859985329762377</v>
          </cell>
          <cell r="S572">
            <v>13.158436508457577</v>
          </cell>
        </row>
        <row r="573">
          <cell r="A573">
            <v>570</v>
          </cell>
          <cell r="R573">
            <v>12.8647535279114</v>
          </cell>
          <cell r="S573">
            <v>13.157917092528422</v>
          </cell>
        </row>
        <row r="574">
          <cell r="A574">
            <v>571</v>
          </cell>
          <cell r="R574">
            <v>12.869521726060418</v>
          </cell>
          <cell r="S574">
            <v>13.157407846529221</v>
          </cell>
        </row>
        <row r="575">
          <cell r="A575">
            <v>572</v>
          </cell>
          <cell r="R575">
            <v>12.874289924209441</v>
          </cell>
          <cell r="S575">
            <v>13.156908717121187</v>
          </cell>
        </row>
        <row r="576">
          <cell r="A576">
            <v>573</v>
          </cell>
          <cell r="R576">
            <v>12.879058122358456</v>
          </cell>
          <cell r="S576">
            <v>13.156419651337877</v>
          </cell>
        </row>
        <row r="577">
          <cell r="A577">
            <v>574</v>
          </cell>
          <cell r="R577">
            <v>12.883826320507479</v>
          </cell>
          <cell r="S577">
            <v>13.155940596581942</v>
          </cell>
        </row>
        <row r="578">
          <cell r="A578">
            <v>575</v>
          </cell>
          <cell r="R578">
            <v>12.888594518656499</v>
          </cell>
          <cell r="S578">
            <v>13.155471500621944</v>
          </cell>
        </row>
        <row r="579">
          <cell r="A579">
            <v>576</v>
          </cell>
          <cell r="R579">
            <v>12.89336271680552</v>
          </cell>
          <cell r="S579">
            <v>13.155012311589148</v>
          </cell>
        </row>
        <row r="580">
          <cell r="A580">
            <v>577</v>
          </cell>
          <cell r="R580">
            <v>12.898130914954539</v>
          </cell>
          <cell r="S580">
            <v>13.154562977974399</v>
          </cell>
        </row>
        <row r="581">
          <cell r="A581">
            <v>578</v>
          </cell>
          <cell r="R581">
            <v>12.90289911310356</v>
          </cell>
          <cell r="S581">
            <v>13.154123448625013</v>
          </cell>
        </row>
        <row r="582">
          <cell r="A582">
            <v>579</v>
          </cell>
          <cell r="R582">
            <v>12.907667311252577</v>
          </cell>
          <cell r="S582">
            <v>13.153693672741685</v>
          </cell>
        </row>
        <row r="583">
          <cell r="A583">
            <v>580</v>
          </cell>
          <cell r="R583">
            <v>12.912435509401597</v>
          </cell>
          <cell r="S583">
            <v>13.153273599875453</v>
          </cell>
        </row>
        <row r="584">
          <cell r="A584">
            <v>581</v>
          </cell>
          <cell r="R584">
            <v>12.917203707550618</v>
          </cell>
          <cell r="S584">
            <v>13.152863179924685</v>
          </cell>
        </row>
        <row r="585">
          <cell r="A585">
            <v>582</v>
          </cell>
          <cell r="R585">
            <v>12.921971905699637</v>
          </cell>
          <cell r="S585">
            <v>13.152462363132067</v>
          </cell>
        </row>
        <row r="586">
          <cell r="A586">
            <v>583</v>
          </cell>
          <cell r="R586">
            <v>12.92674010384866</v>
          </cell>
          <cell r="S586">
            <v>13.152071100081711</v>
          </cell>
        </row>
        <row r="587">
          <cell r="A587">
            <v>584</v>
          </cell>
          <cell r="R587">
            <v>12.931508301997679</v>
          </cell>
          <cell r="S587">
            <v>13.151689341696166</v>
          </cell>
        </row>
        <row r="588">
          <cell r="A588">
            <v>585</v>
          </cell>
          <cell r="R588">
            <v>12.936276500146699</v>
          </cell>
          <cell r="S588">
            <v>13.151317039233561</v>
          </cell>
        </row>
        <row r="589">
          <cell r="A589">
            <v>586</v>
          </cell>
          <cell r="R589">
            <v>12.941044698295718</v>
          </cell>
          <cell r="S589">
            <v>13.150954144284739</v>
          </cell>
        </row>
        <row r="590">
          <cell r="A590">
            <v>587</v>
          </cell>
          <cell r="R590">
            <v>12.945812896444739</v>
          </cell>
          <cell r="S590">
            <v>13.150600608770398</v>
          </cell>
        </row>
        <row r="591">
          <cell r="A591">
            <v>588</v>
          </cell>
          <cell r="R591">
            <v>12.950581094593758</v>
          </cell>
          <cell r="S591">
            <v>13.15025638493834</v>
          </cell>
        </row>
        <row r="592">
          <cell r="A592">
            <v>589</v>
          </cell>
          <cell r="R592">
            <v>12.955349292742779</v>
          </cell>
          <cell r="S592">
            <v>13.149921425360635</v>
          </cell>
        </row>
        <row r="593">
          <cell r="A593">
            <v>590</v>
          </cell>
          <cell r="R593">
            <v>12.960117490891797</v>
          </cell>
          <cell r="S593">
            <v>13.149595682930899</v>
          </cell>
        </row>
        <row r="594">
          <cell r="A594">
            <v>591</v>
          </cell>
          <cell r="R594">
            <v>12.964885689040818</v>
          </cell>
          <cell r="S594">
            <v>13.149279110861583</v>
          </cell>
        </row>
        <row r="595">
          <cell r="A595">
            <v>592</v>
          </cell>
          <cell r="R595">
            <v>12.969653887189837</v>
          </cell>
          <cell r="S595">
            <v>13.148971662681273</v>
          </cell>
        </row>
        <row r="596">
          <cell r="A596">
            <v>593</v>
          </cell>
          <cell r="R596">
            <v>12.97442208533886</v>
          </cell>
          <cell r="S596">
            <v>13.148673292231999</v>
          </cell>
        </row>
        <row r="597">
          <cell r="A597">
            <v>594</v>
          </cell>
          <cell r="R597">
            <v>12.979190283487878</v>
          </cell>
          <cell r="S597">
            <v>13.148383953666649</v>
          </cell>
        </row>
        <row r="598">
          <cell r="A598">
            <v>595</v>
          </cell>
          <cell r="R598">
            <v>12.9839584816369</v>
          </cell>
          <cell r="S598">
            <v>13.148103601446307</v>
          </cell>
        </row>
        <row r="599">
          <cell r="A599">
            <v>596</v>
          </cell>
          <cell r="R599">
            <v>12.98872667978592</v>
          </cell>
          <cell r="S599">
            <v>13.147832190337692</v>
          </cell>
        </row>
        <row r="600">
          <cell r="A600">
            <v>597</v>
          </cell>
          <cell r="R600">
            <v>12.993494877934939</v>
          </cell>
          <cell r="S600">
            <v>13.147569675410592</v>
          </cell>
        </row>
        <row r="601">
          <cell r="A601">
            <v>598</v>
          </cell>
          <cell r="R601">
            <v>12.998263076083958</v>
          </cell>
          <cell r="S601">
            <v>13.14731601203534</v>
          </cell>
        </row>
        <row r="602">
          <cell r="A602">
            <v>599</v>
          </cell>
          <cell r="R602">
            <v>13.003031274232979</v>
          </cell>
          <cell r="S602">
            <v>13.147071155880289</v>
          </cell>
        </row>
        <row r="603">
          <cell r="A603">
            <v>600</v>
          </cell>
          <cell r="R603">
            <v>13.007799472381999</v>
          </cell>
          <cell r="S603">
            <v>13.146835062909332</v>
          </cell>
        </row>
        <row r="604">
          <cell r="A604">
            <v>601</v>
          </cell>
          <cell r="R604">
            <v>13.01256767053102</v>
          </cell>
          <cell r="S604">
            <v>13.146607689379463</v>
          </cell>
        </row>
        <row r="605">
          <cell r="A605">
            <v>602</v>
          </cell>
          <cell r="R605">
            <v>13.017335868680037</v>
          </cell>
          <cell r="S605">
            <v>13.146388991838309</v>
          </cell>
        </row>
        <row r="606">
          <cell r="A606">
            <v>603</v>
          </cell>
          <cell r="R606">
            <v>13.022104066829058</v>
          </cell>
          <cell r="S606">
            <v>13.146178927121751</v>
          </cell>
        </row>
        <row r="607">
          <cell r="A607">
            <v>604</v>
          </cell>
          <cell r="R607">
            <v>13.026872264978078</v>
          </cell>
          <cell r="S607">
            <v>13.14597745235152</v>
          </cell>
        </row>
        <row r="608">
          <cell r="A608">
            <v>605</v>
          </cell>
          <cell r="R608">
            <v>13.031640463127097</v>
          </cell>
          <cell r="S608">
            <v>13.145784524932846</v>
          </cell>
        </row>
        <row r="609">
          <cell r="A609">
            <v>606</v>
          </cell>
          <cell r="R609">
            <v>13.03640866127612</v>
          </cell>
          <cell r="S609">
            <v>13.145600102552102</v>
          </cell>
        </row>
        <row r="610">
          <cell r="A610">
            <v>607</v>
          </cell>
          <cell r="R610">
            <v>13.041176859425136</v>
          </cell>
          <cell r="S610">
            <v>13.145424143174507</v>
          </cell>
        </row>
        <row r="611">
          <cell r="A611">
            <v>608</v>
          </cell>
          <cell r="R611">
            <v>13.04594505757416</v>
          </cell>
          <cell r="S611">
            <v>13.145256605041817</v>
          </cell>
        </row>
        <row r="612">
          <cell r="A612">
            <v>609</v>
          </cell>
          <cell r="R612">
            <v>13.050713255723178</v>
          </cell>
          <cell r="S612">
            <v>13.145097446670073</v>
          </cell>
        </row>
        <row r="613">
          <cell r="A613">
            <v>610</v>
          </cell>
          <cell r="R613">
            <v>13.055481453872199</v>
          </cell>
          <cell r="S613">
            <v>13.144946626847327</v>
          </cell>
        </row>
        <row r="614">
          <cell r="A614">
            <v>611</v>
          </cell>
          <cell r="R614">
            <v>13.060249652021218</v>
          </cell>
          <cell r="S614">
            <v>13.144804104631453</v>
          </cell>
        </row>
        <row r="615">
          <cell r="A615">
            <v>612</v>
          </cell>
          <cell r="R615">
            <v>13.065017850170239</v>
          </cell>
          <cell r="S615">
            <v>13.144669839347896</v>
          </cell>
        </row>
        <row r="616">
          <cell r="A616">
            <v>613</v>
          </cell>
          <cell r="R616">
            <v>13.069786048319258</v>
          </cell>
          <cell r="S616">
            <v>13.144543790587532</v>
          </cell>
        </row>
        <row r="617">
          <cell r="A617">
            <v>614</v>
          </cell>
          <cell r="R617">
            <v>13.074554246468278</v>
          </cell>
          <cell r="S617">
            <v>13.144425918204481</v>
          </cell>
        </row>
        <row r="618">
          <cell r="A618">
            <v>615</v>
          </cell>
          <cell r="R618">
            <v>13.079322444617297</v>
          </cell>
          <cell r="S618">
            <v>13.144316182313977</v>
          </cell>
        </row>
        <row r="619">
          <cell r="A619">
            <v>616</v>
          </cell>
          <cell r="R619">
            <v>13.084090642766318</v>
          </cell>
          <cell r="S619">
            <v>13.144214543290239</v>
          </cell>
        </row>
        <row r="620">
          <cell r="A620">
            <v>617</v>
          </cell>
          <cell r="R620">
            <v>13.088858840915337</v>
          </cell>
          <cell r="S620">
            <v>13.144120961764386</v>
          </cell>
        </row>
        <row r="621">
          <cell r="A621">
            <v>618</v>
          </cell>
          <cell r="R621">
            <v>13.09362703906436</v>
          </cell>
          <cell r="S621">
            <v>13.144035398622359</v>
          </cell>
        </row>
        <row r="622">
          <cell r="A622">
            <v>619</v>
          </cell>
          <cell r="R622">
            <v>13.098395237213376</v>
          </cell>
          <cell r="S622">
            <v>13.143957815002837</v>
          </cell>
        </row>
        <row r="623">
          <cell r="A623">
            <v>620</v>
          </cell>
          <cell r="R623">
            <v>13.103163435362399</v>
          </cell>
          <cell r="S623">
            <v>13.143888172295229</v>
          </cell>
        </row>
        <row r="624">
          <cell r="A624">
            <v>621</v>
          </cell>
          <cell r="R624">
            <v>13.107931633511418</v>
          </cell>
          <cell r="S624">
            <v>13.143826432137651</v>
          </cell>
        </row>
        <row r="625">
          <cell r="A625">
            <v>622</v>
          </cell>
          <cell r="R625">
            <v>13.112699831660439</v>
          </cell>
          <cell r="S625">
            <v>13.143772556414898</v>
          </cell>
        </row>
        <row r="626">
          <cell r="A626">
            <v>623</v>
          </cell>
          <cell r="R626">
            <v>13.117468029809459</v>
          </cell>
          <cell r="S626">
            <v>13.143726507256499</v>
          </cell>
        </row>
        <row r="627">
          <cell r="A627">
            <v>624</v>
          </cell>
          <cell r="R627">
            <v>13.12223622795848</v>
          </cell>
          <cell r="S627">
            <v>13.143688247034753</v>
          </cell>
        </row>
        <row r="628">
          <cell r="A628">
            <v>625</v>
          </cell>
          <cell r="R628">
            <v>13.127004426107499</v>
          </cell>
          <cell r="S628">
            <v>13.143657738362748</v>
          </cell>
        </row>
        <row r="629">
          <cell r="A629">
            <v>626</v>
          </cell>
          <cell r="R629">
            <v>13.131772624256518</v>
          </cell>
          <cell r="S629">
            <v>13.14363494409249</v>
          </cell>
        </row>
        <row r="630">
          <cell r="A630">
            <v>627</v>
          </cell>
          <cell r="R630">
            <v>13.136540822405538</v>
          </cell>
          <cell r="S630">
            <v>13.143619827312968</v>
          </cell>
        </row>
        <row r="631">
          <cell r="A631">
            <v>628</v>
          </cell>
          <cell r="R631">
            <v>13.14130902055456</v>
          </cell>
          <cell r="S631">
            <v>13.143612351348263</v>
          </cell>
        </row>
        <row r="632">
          <cell r="A632">
            <v>629</v>
          </cell>
          <cell r="R632">
            <v>13.14607721870358</v>
          </cell>
          <cell r="S632">
            <v>13.14361247975571</v>
          </cell>
        </row>
        <row r="633">
          <cell r="A633">
            <v>630</v>
          </cell>
          <cell r="R633">
            <v>13.150845416852599</v>
          </cell>
          <cell r="S633">
            <v>13.143620176323996</v>
          </cell>
        </row>
        <row r="634">
          <cell r="A634">
            <v>631</v>
          </cell>
          <cell r="R634">
            <v>13.155613615001618</v>
          </cell>
          <cell r="S634">
            <v>13.143635405071388</v>
          </cell>
        </row>
        <row r="635">
          <cell r="A635">
            <v>632</v>
          </cell>
          <cell r="R635">
            <v>13.160381813150638</v>
          </cell>
          <cell r="S635">
            <v>13.143658130243864</v>
          </cell>
        </row>
        <row r="636">
          <cell r="A636">
            <v>633</v>
          </cell>
          <cell r="R636">
            <v>13.165150011299659</v>
          </cell>
          <cell r="S636">
            <v>13.143688316313344</v>
          </cell>
        </row>
        <row r="637">
          <cell r="A637">
            <v>634</v>
          </cell>
          <cell r="R637">
            <v>13.169918209448678</v>
          </cell>
          <cell r="S637">
            <v>13.143725927975902</v>
          </cell>
        </row>
        <row r="638">
          <cell r="A638">
            <v>635</v>
          </cell>
          <cell r="R638">
            <v>13.174686407597699</v>
          </cell>
          <cell r="S638">
            <v>13.143770930149991</v>
          </cell>
        </row>
        <row r="639">
          <cell r="A639">
            <v>636</v>
          </cell>
          <cell r="R639">
            <v>13.179454605746717</v>
          </cell>
          <cell r="S639">
            <v>13.143823287974714</v>
          </cell>
        </row>
        <row r="640">
          <cell r="A640">
            <v>637</v>
          </cell>
          <cell r="R640">
            <v>13.184222803895741</v>
          </cell>
          <cell r="S640">
            <v>13.143882966808063</v>
          </cell>
        </row>
        <row r="641">
          <cell r="A641">
            <v>638</v>
          </cell>
          <cell r="R641">
            <v>13.188991002044757</v>
          </cell>
          <cell r="S641">
            <v>13.143949932225244</v>
          </cell>
        </row>
        <row r="642">
          <cell r="A642">
            <v>639</v>
          </cell>
          <cell r="R642">
            <v>13.193759200193778</v>
          </cell>
          <cell r="S642">
            <v>13.144024150016945</v>
          </cell>
        </row>
        <row r="643">
          <cell r="A643">
            <v>640</v>
          </cell>
          <cell r="R643">
            <v>13.198527398342797</v>
          </cell>
          <cell r="S643">
            <v>13.144105586187646</v>
          </cell>
        </row>
        <row r="644">
          <cell r="A644">
            <v>641</v>
          </cell>
          <cell r="R644">
            <v>13.20329559649182</v>
          </cell>
          <cell r="S644">
            <v>13.144194206953998</v>
          </cell>
        </row>
        <row r="645">
          <cell r="A645">
            <v>642</v>
          </cell>
          <cell r="R645">
            <v>13.208063794640839</v>
          </cell>
          <cell r="S645">
            <v>13.144289978743112</v>
          </cell>
        </row>
        <row r="646">
          <cell r="A646">
            <v>643</v>
          </cell>
          <cell r="R646">
            <v>13.212831992789859</v>
          </cell>
          <cell r="S646">
            <v>13.144392868190971</v>
          </cell>
        </row>
        <row r="647">
          <cell r="A647">
            <v>644</v>
          </cell>
          <cell r="R647">
            <v>13.217600190938878</v>
          </cell>
          <cell r="S647">
            <v>13.144502842140776</v>
          </cell>
        </row>
        <row r="648">
          <cell r="A648">
            <v>645</v>
          </cell>
          <cell r="R648">
            <v>13.222368389087899</v>
          </cell>
          <cell r="S648">
            <v>13.144619867641351</v>
          </cell>
        </row>
        <row r="649">
          <cell r="A649">
            <v>646</v>
          </cell>
          <cell r="R649">
            <v>13.227136587236918</v>
          </cell>
          <cell r="S649">
            <v>13.144743911945566</v>
          </cell>
        </row>
        <row r="650">
          <cell r="A650">
            <v>647</v>
          </cell>
          <cell r="R650">
            <v>13.23190478538594</v>
          </cell>
          <cell r="S650">
            <v>13.144874942508727</v>
          </cell>
        </row>
        <row r="651">
          <cell r="A651">
            <v>648</v>
          </cell>
          <cell r="R651">
            <v>13.236672983534957</v>
          </cell>
          <cell r="S651">
            <v>13.145012926987047</v>
          </cell>
        </row>
        <row r="652">
          <cell r="A652">
            <v>649</v>
          </cell>
          <cell r="R652">
            <v>13.241441181683978</v>
          </cell>
          <cell r="S652">
            <v>13.145157833236077</v>
          </cell>
        </row>
        <row r="653">
          <cell r="A653">
            <v>650</v>
          </cell>
          <cell r="R653">
            <v>13.246209379832997</v>
          </cell>
          <cell r="S653">
            <v>13.145309629309192</v>
          </cell>
        </row>
        <row r="654">
          <cell r="A654">
            <v>651</v>
          </cell>
          <cell r="R654">
            <v>13.25097757798202</v>
          </cell>
          <cell r="S654">
            <v>13.14546828345604</v>
          </cell>
        </row>
        <row r="655">
          <cell r="A655">
            <v>652</v>
          </cell>
          <cell r="R655">
            <v>13.25574577613104</v>
          </cell>
          <cell r="S655">
            <v>13.145633764121071</v>
          </cell>
        </row>
        <row r="656">
          <cell r="A656">
            <v>653</v>
          </cell>
          <cell r="R656">
            <v>13.260513974280061</v>
          </cell>
          <cell r="S656">
            <v>13.145806039942032</v>
          </cell>
        </row>
        <row r="657">
          <cell r="A657">
            <v>654</v>
          </cell>
          <cell r="R657">
            <v>13.26528217242908</v>
          </cell>
          <cell r="S657">
            <v>13.145985079748471</v>
          </cell>
        </row>
        <row r="658">
          <cell r="A658">
            <v>655</v>
          </cell>
          <cell r="R658">
            <v>13.270050370578096</v>
          </cell>
          <cell r="S658">
            <v>13.146170852560306</v>
          </cell>
        </row>
        <row r="659">
          <cell r="A659">
            <v>656</v>
          </cell>
          <cell r="R659">
            <v>13.274818568727119</v>
          </cell>
          <cell r="S659">
            <v>13.146363327586366</v>
          </cell>
        </row>
        <row r="660">
          <cell r="A660">
            <v>657</v>
          </cell>
          <cell r="R660">
            <v>13.279586766876138</v>
          </cell>
          <cell r="S660">
            <v>13.146562474222913</v>
          </cell>
        </row>
        <row r="661">
          <cell r="A661">
            <v>658</v>
          </cell>
          <cell r="R661">
            <v>13.284354965025159</v>
          </cell>
          <cell r="S661">
            <v>13.146768262052289</v>
          </cell>
        </row>
        <row r="662">
          <cell r="A662">
            <v>659</v>
          </cell>
          <cell r="R662">
            <v>13.289123163174178</v>
          </cell>
          <cell r="S662">
            <v>13.146980660841439</v>
          </cell>
        </row>
        <row r="663">
          <cell r="A663">
            <v>660</v>
          </cell>
          <cell r="R663">
            <v>13.293891361323197</v>
          </cell>
          <cell r="S663">
            <v>13.147199640540538</v>
          </cell>
        </row>
        <row r="664">
          <cell r="A664">
            <v>661</v>
          </cell>
          <cell r="R664">
            <v>13.298659559472217</v>
          </cell>
          <cell r="S664">
            <v>13.14742517128162</v>
          </cell>
        </row>
        <row r="665">
          <cell r="A665">
            <v>662</v>
          </cell>
          <cell r="R665">
            <v>13.303427757621238</v>
          </cell>
          <cell r="S665">
            <v>13.147657223377193</v>
          </cell>
        </row>
        <row r="666">
          <cell r="A666">
            <v>663</v>
          </cell>
          <cell r="R666">
            <v>13.308195955770257</v>
          </cell>
          <cell r="S666">
            <v>13.147895767318845</v>
          </cell>
        </row>
        <row r="667">
          <cell r="A667">
            <v>664</v>
          </cell>
          <cell r="R667">
            <v>13.31296415391928</v>
          </cell>
          <cell r="S667">
            <v>13.148140773775962</v>
          </cell>
        </row>
        <row r="668">
          <cell r="A668">
            <v>665</v>
          </cell>
          <cell r="R668">
            <v>13.317732352068296</v>
          </cell>
          <cell r="S668">
            <v>13.148392213594335</v>
          </cell>
        </row>
        <row r="669">
          <cell r="A669">
            <v>666</v>
          </cell>
          <cell r="R669">
            <v>13.32250055021732</v>
          </cell>
          <cell r="S669">
            <v>13.14865005779486</v>
          </cell>
        </row>
        <row r="670">
          <cell r="A670">
            <v>667</v>
          </cell>
          <cell r="R670">
            <v>13.327268748366338</v>
          </cell>
          <cell r="S670">
            <v>13.148914277572217</v>
          </cell>
        </row>
        <row r="671">
          <cell r="A671">
            <v>668</v>
          </cell>
          <cell r="R671">
            <v>13.332036946515359</v>
          </cell>
          <cell r="S671">
            <v>13.149184844293579</v>
          </cell>
        </row>
        <row r="672">
          <cell r="A672">
            <v>669</v>
          </cell>
          <cell r="R672">
            <v>13.336805144664378</v>
          </cell>
          <cell r="S672">
            <v>13.149461729497306</v>
          </cell>
        </row>
        <row r="673">
          <cell r="A673">
            <v>670</v>
          </cell>
          <cell r="R673">
            <v>13.341573342813399</v>
          </cell>
          <cell r="S673">
            <v>13.149744904891694</v>
          </cell>
        </row>
        <row r="674">
          <cell r="A674">
            <v>671</v>
          </cell>
          <cell r="R674">
            <v>13.346341540962419</v>
          </cell>
          <cell r="S674">
            <v>13.150034342353692</v>
          </cell>
        </row>
        <row r="675">
          <cell r="A675">
            <v>672</v>
          </cell>
          <cell r="R675">
            <v>13.351109739111438</v>
          </cell>
          <cell r="S675">
            <v>13.150330013927626</v>
          </cell>
        </row>
        <row r="676">
          <cell r="A676">
            <v>673</v>
          </cell>
          <cell r="R676">
            <v>13.355877937260457</v>
          </cell>
          <cell r="S676">
            <v>13.150631891823993</v>
          </cell>
        </row>
        <row r="677">
          <cell r="A677">
            <v>674</v>
          </cell>
          <cell r="R677">
            <v>13.36064613540948</v>
          </cell>
          <cell r="S677">
            <v>13.150939948418227</v>
          </cell>
        </row>
        <row r="678">
          <cell r="A678">
            <v>675</v>
          </cell>
          <cell r="R678">
            <v>13.365414333558499</v>
          </cell>
          <cell r="S678">
            <v>13.151254156249431</v>
          </cell>
        </row>
        <row r="679">
          <cell r="A679">
            <v>676</v>
          </cell>
          <cell r="R679">
            <v>13.37018253170752</v>
          </cell>
          <cell r="S679">
            <v>13.151574488019232</v>
          </cell>
        </row>
        <row r="680">
          <cell r="A680">
            <v>677</v>
          </cell>
          <cell r="R680">
            <v>13.374950729856538</v>
          </cell>
          <cell r="S680">
            <v>13.151900916590522</v>
          </cell>
        </row>
        <row r="681">
          <cell r="A681">
            <v>678</v>
          </cell>
          <cell r="R681">
            <v>13.379718928005559</v>
          </cell>
          <cell r="S681">
            <v>13.152233414986304</v>
          </cell>
        </row>
        <row r="682">
          <cell r="A682">
            <v>679</v>
          </cell>
          <cell r="R682">
            <v>13.384487126154578</v>
          </cell>
          <cell r="S682">
            <v>13.152571956388503</v>
          </cell>
        </row>
        <row r="683">
          <cell r="A683">
            <v>680</v>
          </cell>
          <cell r="R683">
            <v>13.389255324303598</v>
          </cell>
          <cell r="S683">
            <v>13.152916514136798</v>
          </cell>
        </row>
        <row r="684">
          <cell r="A684">
            <v>681</v>
          </cell>
          <cell r="R684">
            <v>13.394023522452619</v>
          </cell>
          <cell r="S684">
            <v>13.153267061727462</v>
          </cell>
        </row>
        <row r="685">
          <cell r="A685">
            <v>682</v>
          </cell>
          <cell r="R685">
            <v>13.398791720601636</v>
          </cell>
          <cell r="S685">
            <v>13.153623572812212</v>
          </cell>
        </row>
        <row r="686">
          <cell r="A686">
            <v>683</v>
          </cell>
          <cell r="R686">
            <v>13.403559918750661</v>
          </cell>
          <cell r="S686">
            <v>13.153986021197079</v>
          </cell>
        </row>
        <row r="687">
          <cell r="A687">
            <v>684</v>
          </cell>
          <cell r="R687">
            <v>13.408328116899677</v>
          </cell>
          <cell r="S687">
            <v>13.154354380841269</v>
          </cell>
        </row>
        <row r="688">
          <cell r="A688">
            <v>685</v>
          </cell>
          <cell r="R688">
            <v>13.413096315048698</v>
          </cell>
          <cell r="S688">
            <v>13.154728625856063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1_Экскав"/>
      <sheetName val="Т1.2_Бульдоз"/>
      <sheetName val="Т1.3_Транспорт1"/>
      <sheetName val="Т1.4_Бурен"/>
      <sheetName val="Т1.5_Горное оборуд "/>
      <sheetName val="Т.1.6_Колич ресурсов"/>
      <sheetName val="Т1.7_Численность Гора"/>
      <sheetName val="Т1.9_Календарь"/>
      <sheetName val="Т4.1_Горное оборуд"/>
      <sheetName val="Т4.5_Капзатраты "/>
      <sheetName val="Т4.6_Численность Гора"/>
      <sheetName val="Т4.7_Стоимость ресурсов"/>
      <sheetName val="Т4.8_Карьер_клкл"/>
      <sheetName val="Т4.12_Амортизация"/>
      <sheetName val="Т5.1_Финансирование_1"/>
      <sheetName val="Т5.2_Финансирование_2"/>
      <sheetName val="Т5.3_Финансирование_3"/>
      <sheetName val="Т5.4_Сводка_1"/>
      <sheetName val="Т.5.5_Сводка_2"/>
      <sheetName val="Т5.6_Сводка_3"/>
      <sheetName val="Т5.7_Погашение_1"/>
      <sheetName val="Т5.8_Погашение_2"/>
      <sheetName val="Т5.9_Погашение_3"/>
      <sheetName val="Т5.10_NPV_1"/>
      <sheetName val="Т5.11_NPV_2"/>
      <sheetName val="Т5.12_NPV_3"/>
      <sheetName val="Расчет производительности"/>
      <sheetName val="Т5.13_ОТЭП"/>
      <sheetName val="Общая_информация"/>
      <sheetName val="Вскрыша_руда"/>
      <sheetName val="Оборудование ЗИФ"/>
      <sheetName val="Parameters"/>
      <sheetName val="Assumptions"/>
      <sheetName val="ЯНВАРЬ"/>
      <sheetName val="PYTB"/>
      <sheetName val="База"/>
      <sheetName val="Обучение сотрудник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мы"/>
      <sheetName val="Борозд.опроб."/>
      <sheetName val="Шлам.опроб."/>
      <sheetName val="Дроб-измел"/>
      <sheetName val="Истирание"/>
      <sheetName val="Опроб"/>
      <sheetName val="5 - структура"/>
      <sheetName val="Const"/>
      <sheetName val="KAR10"/>
      <sheetName val="Контакты"/>
      <sheetName val="Cost 99v98"/>
      <sheetName val="Общая_информация"/>
      <sheetName val="База"/>
      <sheetName val="Исход ЖШПУ"/>
      <sheetName val="СИЗ 2013  aвто"/>
      <sheetName val="Q2 Budget2009"/>
      <sheetName val="Variables"/>
      <sheetName val="Номенклатура"/>
      <sheetName val="Эксплоразведка РТ-6"/>
      <sheetName val="Оборудование КИПиА"/>
      <sheetName val="ППР с материалами"/>
    </sheetNames>
    <sheetDataSet>
      <sheetData sheetId="0">
        <row r="3">
          <cell r="F3">
            <v>23.6</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Прочие капитальные затраты"/>
      <sheetName val="ФОТ"/>
      <sheetName val="Ком. расходы"/>
      <sheetName val="Транспортные расходы"/>
      <sheetName val="Обучение сотрудников"/>
      <sheetName val="Канц. товары"/>
      <sheetName val="Услуги связи "/>
      <sheetName val="Интернет и ПД"/>
      <sheetName val="Расходные материалы и прочие"/>
      <sheetName val="Входные данные"/>
      <sheetName val="PTC Consum and other"/>
    </sheetNames>
    <sheetDataSet>
      <sheetData sheetId="0" refreshError="1"/>
      <sheetData sheetId="1"/>
      <sheetData sheetId="2" refreshError="1"/>
      <sheetData sheetId="3"/>
      <sheetData sheetId="4"/>
      <sheetData sheetId="5" refreshError="1"/>
      <sheetData sheetId="6"/>
      <sheetData sheetId="7"/>
      <sheetData sheetId="8"/>
      <sheetData sheetId="9"/>
      <sheetData sheetId="10"/>
      <sheetData sheetId="11" refreshError="1"/>
      <sheetData sheetId="12"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Р"/>
      <sheetName val="КУР"/>
      <sheetName val="на печать МУР"/>
      <sheetName val="на печать КУР"/>
      <sheetName val="Обучение сотрудников"/>
      <sheetName val="Ком. расходы"/>
      <sheetName val="Общая_информация"/>
    </sheetNames>
    <sheetDataSet>
      <sheetData sheetId="0"/>
      <sheetData sheetId="1">
        <row r="3">
          <cell r="AQ3" t="str">
            <v>ГШО основное</v>
          </cell>
        </row>
        <row r="4">
          <cell r="AQ4" t="str">
            <v>ГШО вспомогательное</v>
          </cell>
        </row>
        <row r="5">
          <cell r="AQ5" t="str">
            <v>Стационарное основное</v>
          </cell>
        </row>
        <row r="6">
          <cell r="AQ6" t="str">
            <v>Стационарное вспомогательное</v>
          </cell>
        </row>
        <row r="7">
          <cell r="AQ7" t="str">
            <v>Проектные работы</v>
          </cell>
        </row>
        <row r="8">
          <cell r="AQ8" t="str">
            <v>Промышленная безопасность</v>
          </cell>
        </row>
        <row r="9">
          <cell r="AQ9" t="str">
            <v>Транспорт</v>
          </cell>
        </row>
        <row r="10">
          <cell r="AQ10" t="str">
            <v>Улучшение условий труда</v>
          </cell>
        </row>
        <row r="11">
          <cell r="AQ11" t="str">
            <v>Экологические мероприятия</v>
          </cell>
        </row>
        <row r="12">
          <cell r="AQ12" t="str">
            <v>Прочие</v>
          </cell>
        </row>
      </sheetData>
      <sheetData sheetId="2" refreshError="1"/>
      <sheetData sheetId="3" refreshError="1"/>
      <sheetData sheetId="4" refreshError="1"/>
      <sheetData sheetId="5" refreshError="1"/>
      <sheetData sheetId="6"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закл. работ"/>
      <sheetName val="Анализ закл. работ (2)"/>
      <sheetName val="Анализ закл. работ (3)"/>
      <sheetName val="Анализ закл_ работ"/>
      <sheetName val="Анализ закладочных работКнига1А"/>
      <sheetName val="Статьи"/>
      <sheetName val="X-rates"/>
      <sheetName val="Sum Statement"/>
      <sheetName val="Revenue"/>
      <sheetName val="База"/>
      <sheetName val="const"/>
      <sheetName val="Чувствительность"/>
      <sheetName val="Изменение_оборотных_средств"/>
      <sheetName val="capex "/>
      <sheetName val=""/>
      <sheetName val="Inputs"/>
      <sheetName val="_RISK Correlations"/>
      <sheetName val="BSUSD"/>
      <sheetName val="BSKZT"/>
      <sheetName val="IS$"/>
      <sheetName val="Repair 2009"/>
      <sheetName val="CF$"/>
      <sheetName val="Option 0"/>
      <sheetName val="Details"/>
      <sheetName val="ОХР"/>
      <sheetName val="KCC"/>
      <sheetName val="menu"/>
      <sheetName val="SCR O&amp;M"/>
      <sheetName val="KAZAK RECO ST 99"/>
      <sheetName val="PFT Chapter"/>
      <sheetName val="Info"/>
      <sheetName val="Устойчивость"/>
      <sheetName val="январь"/>
      <sheetName val="Customize Your Loan Manager"/>
      <sheetName val="Invoicing"/>
      <sheetName val="Lookup"/>
      <sheetName val="DRILL"/>
      <sheetName val="Profit &amp; Loss Tota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ГПК поддержание"/>
      <sheetName val="ГПК расширение"/>
      <sheetName val="бюджеты 2016"/>
      <sheetName val="бюджеты 2017 год"/>
    </sheetNames>
    <sheetDataSet>
      <sheetData sheetId="0" refreshError="1"/>
      <sheetData sheetId="1">
        <row r="3">
          <cell r="FC3" t="str">
            <v>ГШО основное</v>
          </cell>
        </row>
        <row r="8">
          <cell r="F8" t="str">
            <v>Караганда</v>
          </cell>
          <cell r="ET8" t="str">
            <v>USD</v>
          </cell>
        </row>
        <row r="9">
          <cell r="F9" t="str">
            <v>Балхаш</v>
          </cell>
          <cell r="ET9" t="str">
            <v>EUR</v>
          </cell>
        </row>
        <row r="10">
          <cell r="F10" t="str">
            <v>Жезказган</v>
          </cell>
          <cell r="ET10" t="str">
            <v>RUB</v>
          </cell>
        </row>
        <row r="11">
          <cell r="ET11" t="str">
            <v>KZT</v>
          </cell>
        </row>
      </sheetData>
      <sheetData sheetId="2" refreshError="1"/>
      <sheetData sheetId="3" refreshError="1"/>
      <sheetData sheetId="4"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Динамика с-сти"/>
      <sheetName val="Динамика%20с-сти.xls"/>
      <sheetName val="\\Fsm\sys\Documents and Setting"/>
      <sheetName val="ЯНВАРЬ"/>
      <sheetName val="Reference #'s"/>
      <sheetName val="Finance &amp; Economic Data"/>
      <sheetName val="Cash Flow &amp; Coverages"/>
      <sheetName val="2_5_Календарь"/>
      <sheetName val="\\Usr2\доступ\Работа\1. ЮСР 201"/>
      <sheetName val="Динамика с-сти.xls"/>
      <sheetName val="[Динамика с-сти.xls]__172_26_98"/>
      <sheetName val="[Динамика с-сти.xls]__10_18__98"/>
      <sheetName val="%D0%94%D0%B8%D0%BD%D0%B0%D0%BC%"/>
      <sheetName val="Горячее_водоснабжение_лет"/>
      <sheetName val="Горячее_водоснабжение_зим"/>
      <sheetName val="[Динамика с-сти.xls]__172_26_30"/>
      <sheetName val="[Динамика с-сти.xls]__10_18__30"/>
      <sheetName val="[Динамика с-сти.xls]__172_26_29"/>
      <sheetName val="[Динамика с-сти.xls]__10_18__29"/>
      <sheetName val="[Динамика с-сти.xls]__172_26__2"/>
      <sheetName val="[Динамика с-сти.xls]__10_18_2_2"/>
      <sheetName val="[Динамика с-сти.xls]__172_26__3"/>
      <sheetName val="[Динамика с-сти.xls]__10_18_2_3"/>
      <sheetName val="[Динамика с-сти.xls]__172_26__4"/>
      <sheetName val="[Динамика с-сти.xls]__10_18_2_4"/>
      <sheetName val="[Динамика с-сти.xls]__172_26__5"/>
      <sheetName val="[Динамика с-сти.xls]__10_18_2_5"/>
      <sheetName val="[Динамика с-сти.xls]__172_26__6"/>
      <sheetName val="[Динамика с-сти.xls]__10_18_2_6"/>
      <sheetName val="[Динамика с-сти.xls]__172_26__9"/>
      <sheetName val="[Динамика с-сти.xls]__10_18_2_9"/>
      <sheetName val="[Динамика с-сти.xls]__172_26__7"/>
      <sheetName val="[Динамика с-сти.xls]__10_18_2_7"/>
      <sheetName val="[Динамика с-сти.xls]__172_26__8"/>
      <sheetName val="[Динамика с-сти.xls]__10_18_2_8"/>
      <sheetName val="[Динамика с-сти.xls]__172_26_10"/>
      <sheetName val="[Динамика с-сти.xls]__10_18__10"/>
      <sheetName val="[Динамика с-сти.xls]__172_26_11"/>
      <sheetName val="[Динамика с-сти.xls]__10_18__11"/>
      <sheetName val="[Динамика с-сти.xls]__172_26_12"/>
      <sheetName val="[Динамика с-сти.xls]__10_18__12"/>
      <sheetName val="[Динамика с-сти.xls]__172_26_13"/>
      <sheetName val="[Динамика с-сти.xls]__10_18__13"/>
      <sheetName val="[Динамика с-сти.xls]__172_26_14"/>
      <sheetName val="[Динамика с-сти.xls]__10_18__14"/>
      <sheetName val="[Динамика с-сти.xls]__172_26_15"/>
      <sheetName val="[Динамика с-сти.xls]__10_18__15"/>
      <sheetName val="[Динамика с-сти.xls]__172_26_16"/>
      <sheetName val="[Динамика с-сти.xls]__10_18__16"/>
      <sheetName val="[Динамика с-сти.xls]__172_26_17"/>
      <sheetName val="[Динамика с-сти.xls]__10_18__17"/>
      <sheetName val="[Динамика с-сти.xls]__172_26_18"/>
      <sheetName val="[Динамика с-сти.xls]__10_18__18"/>
      <sheetName val="[Динамика с-сти.xls]__172_26_19"/>
      <sheetName val="[Динамика с-сти.xls]__10_18__19"/>
      <sheetName val="[Динамика с-сти.xls]__172_26_20"/>
      <sheetName val="[Динамика с-сти.xls]__10_18__20"/>
      <sheetName val="[Динамика с-сти.xls]__172_26_22"/>
      <sheetName val="[Динамика с-сти.xls]__10_18__22"/>
      <sheetName val="[Динамика с-сти.xls]__172_26_21"/>
      <sheetName val="[Динамика с-сти.xls]__10_18__21"/>
      <sheetName val="[Динамика с-сти.xls]__172_26_23"/>
      <sheetName val="[Динамика с-сти.xls]__10_18__23"/>
      <sheetName val="[Динамика с-сти.xls]\\172.26.12"/>
      <sheetName val="[Динамика с-сти.xls]\\10.18.249"/>
      <sheetName val="[Динамика с-сти.xls]__172_26_24"/>
      <sheetName val="[Динамика с-сти.xls]__10_18__24"/>
      <sheetName val="[Динамика с-сти.xls]__172_26_25"/>
      <sheetName val="[Динамика с-сти.xls]__10_18__25"/>
      <sheetName val="[Динамика с-сти.xls]__172_26_26"/>
      <sheetName val="[Динамика с-сти.xls]__10_18__26"/>
      <sheetName val="[Динамика с-сти.xls]__172_26_27"/>
      <sheetName val="[Динамика с-сти.xls]__10_18__27"/>
      <sheetName val="[Динамика с-сти.xls]__172_26_28"/>
      <sheetName val="[Динамика с-сти.xls]__10_18__28"/>
      <sheetName val="[Динамика с-сти.xls]__172_26_32"/>
      <sheetName val="[Динамика с-сти.xls]__10_18__32"/>
      <sheetName val="[Динамика с-сти.xls]__172_26_31"/>
      <sheetName val="[Динамика с-сти.xls]__10_18__31"/>
      <sheetName val="[Динамика с-сти.xls]__172_26_33"/>
      <sheetName val="[Динамика с-сти.xls]__10_18__33"/>
      <sheetName val="[Динамика с-сти.xls]__172_26_59"/>
      <sheetName val="[Динамика с-сти.xls]__10_18__59"/>
      <sheetName val="[Динамика с-сти.xls]__172_26_34"/>
      <sheetName val="[Динамика с-сти.xls]__10_18__34"/>
      <sheetName val="[Динамика с-сти.xls]__172_26_35"/>
      <sheetName val="[Динамика с-сти.xls]__10_18__35"/>
      <sheetName val="[Динамика с-сти.xls]__172_26_36"/>
      <sheetName val="[Динамика с-сти.xls]__10_18__36"/>
      <sheetName val="[Динамика с-сти.xls]__172_26_37"/>
      <sheetName val="[Динамика с-сти.xls]__10_18__37"/>
      <sheetName val="[Динамика с-сти.xls]__172_26_41"/>
      <sheetName val="[Динамика с-сти.xls]__10_18__41"/>
      <sheetName val="[Динамика с-сти.xls]__172_26_38"/>
      <sheetName val="[Динамика с-сти.xls]__10_18__38"/>
      <sheetName val="[Динамика с-сти.xls]__172_26_39"/>
      <sheetName val="[Динамика с-сти.xls]__10_18__39"/>
      <sheetName val="[Динамика с-сти.xls]__172_26_40"/>
      <sheetName val="[Динамика с-сти.xls]__10_18__40"/>
      <sheetName val="[Динамика с-сти.xls]__172_26_45"/>
      <sheetName val="[Динамика с-сти.xls]__10_18__45"/>
      <sheetName val="[Динамика с-сти.xls]__172_26_42"/>
      <sheetName val="[Динамика с-сти.xls]__10_18__42"/>
      <sheetName val="[Динамика с-сти.xls]__172_26_43"/>
      <sheetName val="[Динамика с-сти.xls]__10_18__43"/>
      <sheetName val="[Динамика с-сти.xls]__172_26_44"/>
      <sheetName val="[Динамика с-сти.xls]__10_18__44"/>
      <sheetName val="[Динамика с-сти.xls]__172_26_46"/>
      <sheetName val="[Динамика с-сти.xls]__10_18__46"/>
      <sheetName val="[Динамика с-сти.xls]__172_26_47"/>
      <sheetName val="[Динамика с-сти.xls]__10_18__47"/>
      <sheetName val="[Динамика с-сти.xls]__172_26_48"/>
      <sheetName val="[Динамика с-сти.xls]__10_18__48"/>
      <sheetName val="[Динамика с-сти.xls]__172_26_49"/>
      <sheetName val="[Динамика с-сти.xls]__10_18__49"/>
      <sheetName val="[Динамика с-сти.xls]__172_26_50"/>
      <sheetName val="[Динамика с-сти.xls]__10_18__50"/>
      <sheetName val="[Динамика с-сти.xls]__172_26_51"/>
      <sheetName val="[Динамика с-сти.xls]__10_18__51"/>
      <sheetName val="[Динамика с-сти.xls]__172_26_55"/>
      <sheetName val="[Динамика с-сти.xls]__10_18__55"/>
      <sheetName val="[Динамика с-сти.xls]__172_26_54"/>
      <sheetName val="[Динамика с-сти.xls]__10_18__54"/>
      <sheetName val="[Динамика с-сти.xls]__172_26_52"/>
      <sheetName val="[Динамика с-сти.xls]__10_18__52"/>
      <sheetName val="[Динамика с-сти.xls]__172_26_53"/>
      <sheetName val="[Динамика с-сти.xls]__10_18__53"/>
      <sheetName val="[Динамика с-сти.xls]__172_26_56"/>
      <sheetName val="[Динамика с-сти.xls]__10_18__56"/>
      <sheetName val="[Динамика с-сти.xls]__172_26_58"/>
      <sheetName val="[Динамика с-сти.xls]__10_18__58"/>
      <sheetName val="[Динамика с-сти.xls]__172_26_57"/>
      <sheetName val="[Динамика с-сти.xls]__10_18__57"/>
      <sheetName val="[Динамика с-сти.xls]__172_26_64"/>
      <sheetName val="[Динамика с-сти.xls]__10_18__64"/>
      <sheetName val="[Динамика с-сти.xls]__172_26_60"/>
      <sheetName val="[Динамика с-сти.xls]__10_18__60"/>
      <sheetName val="[Динамика с-сти.xls]__172_26_61"/>
      <sheetName val="[Динамика с-сти.xls]__10_18__61"/>
      <sheetName val="[Динамика с-сти.xls]__172_26_62"/>
      <sheetName val="[Динамика с-сти.xls]__10_18__62"/>
      <sheetName val="[Динамика с-сти.xls]__172_26_63"/>
      <sheetName val="[Динамика с-сти.xls]__10_18__63"/>
      <sheetName val="[Динамика с-сти.xls]__172_26_84"/>
      <sheetName val="[Динамика с-сти.xls]__10_18__84"/>
      <sheetName val="[Динамика с-сти.xls]__172_26_81"/>
      <sheetName val="[Динамика с-сти.xls]__10_18__81"/>
      <sheetName val="[Динамика с-сти.xls]__172_26_67"/>
      <sheetName val="[Динамика с-сти.xls]__10_18__67"/>
      <sheetName val="[Динамика с-сти.xls]__172_26_65"/>
      <sheetName val="[Динамика с-сти.xls]__10_18__65"/>
      <sheetName val="[Динамика с-сти.xls]__172_26_66"/>
      <sheetName val="[Динамика с-сти.xls]__10_18__66"/>
      <sheetName val="[Динамика с-сти.xls]__172_26_68"/>
      <sheetName val="[Динамика с-сти.xls]__10_18__68"/>
      <sheetName val="[Динамика с-сти.xls]__172_26_69"/>
      <sheetName val="[Динамика с-сти.xls]__10_18__69"/>
      <sheetName val="[Динамика с-сти.xls]__172_26_70"/>
      <sheetName val="[Динамика с-сти.xls]__10_18__70"/>
      <sheetName val="[Динамика с-сти.xls]__172_26_73"/>
      <sheetName val="[Динамика с-сти.xls]__10_18__73"/>
      <sheetName val="[Динамика с-сти.xls]__172_26_71"/>
      <sheetName val="[Динамика с-сти.xls]__10_18__71"/>
      <sheetName val="[Динамика с-сти.xls]__172_26_72"/>
      <sheetName val="[Динамика с-сти.xls]__10_18__72"/>
      <sheetName val="[Динамика с-сти.xls]__172_26_74"/>
      <sheetName val="[Динамика с-сти.xls]__10_18__74"/>
      <sheetName val="[Динамика с-сти.xls]__172_26_75"/>
      <sheetName val="[Динамика с-сти.xls]__10_18__75"/>
      <sheetName val="[Динамика с-сти.xls]__172_26_78"/>
      <sheetName val="[Динамика с-сти.xls]__10_18__78"/>
      <sheetName val="[Динамика с-сти.xls]__172_26_76"/>
      <sheetName val="[Динамика с-сти.xls]__10_18__76"/>
      <sheetName val="[Динамика с-сти.xls]__172_26_77"/>
      <sheetName val="[Динамика с-сти.xls]__10_18__77"/>
      <sheetName val="[Динамика с-сти.xls]__172_26_80"/>
      <sheetName val="[Динамика с-сти.xls]__10_18__80"/>
      <sheetName val="[Динамика с-сти.xls]__172_26_79"/>
      <sheetName val="[Динамика с-сти.xls]__10_18__79"/>
      <sheetName val="[Динамика с-сти.xls]__172_26_82"/>
      <sheetName val="[Динамика с-сти.xls]__10_18__82"/>
      <sheetName val="[Динамика с-сти.xls]__172_26_83"/>
      <sheetName val="[Динамика с-сти.xls]__10_18__83"/>
      <sheetName val="[Динамика с-сти.xls]__172_26_86"/>
      <sheetName val="[Динамика с-сти.xls]__10_18__86"/>
      <sheetName val="[Динамика с-сти.xls]__172_26_85"/>
      <sheetName val="[Динамика с-сти.xls]__10_18__85"/>
      <sheetName val="[Динамика с-сти.xls]__172_26_87"/>
      <sheetName val="[Динамика с-сти.xls]__10_18__87"/>
      <sheetName val="[Динамика с-сти.xls]__172_26_89"/>
      <sheetName val="[Динамика с-сти.xls]__10_18__89"/>
      <sheetName val="[Динамика с-сти.xls]__172_26_88"/>
      <sheetName val="[Динамика с-сти.xls]__10_18__88"/>
      <sheetName val="[Динамика с-сти.xls]__172_26_90"/>
      <sheetName val="[Динамика с-сти.xls]__10_18__90"/>
      <sheetName val="[Динамика с-сти.xls]__172_26_91"/>
      <sheetName val="[Динамика с-сти.xls]__10_18__91"/>
      <sheetName val="[Динамика с-сти.xls]__172_26_92"/>
      <sheetName val="[Динамика с-сти.xls]__10_18__92"/>
      <sheetName val="[Динамика с-сти.xls]__172_26_93"/>
      <sheetName val="[Динамика с-сти.xls]__10_18__93"/>
      <sheetName val="[Динамика с-сти.xls]__172_26_96"/>
      <sheetName val="[Динамика с-сти.xls]__10_18__96"/>
      <sheetName val="[Динамика с-сти.xls]__172_26_95"/>
      <sheetName val="[Динамика с-сти.xls]__10_18__95"/>
      <sheetName val="[Динамика с-сти.xls]__172_26_94"/>
      <sheetName val="[Динамика с-сти.xls]__10_18__94"/>
      <sheetName val="[Динамика с-сти.xls]__172_26_97"/>
      <sheetName val="[Динамика с-сти.xls]__10_18__97"/>
      <sheetName val="[Динамика с-сти.xls]__172_2_103"/>
      <sheetName val="[Динамика с-сти.xls]__10_18_103"/>
      <sheetName val="[Динамика с-сти.xls]__172_26_99"/>
      <sheetName val="[Динамика с-сти.xls]__10_18__99"/>
      <sheetName val="[Динамика с-сти.xls]__172_2_100"/>
      <sheetName val="[Динамика с-сти.xls]__10_18_100"/>
      <sheetName val="[Динамика с-сти.xls]__172_2_101"/>
      <sheetName val="[Динамика с-сти.xls]__10_18_101"/>
      <sheetName val="[Динамика с-сти.xls]__172_2_102"/>
      <sheetName val="[Динамика с-сти.xls]__10_18_102"/>
      <sheetName val="[Динамика с-сти.xls]__172_2_126"/>
      <sheetName val="[Динамика с-сти.xls]__10_18_126"/>
      <sheetName val="[Динамика с-сти.xls]__172_2_105"/>
      <sheetName val="[Динамика с-сти.xls]__10_18_105"/>
      <sheetName val="[Динамика с-сти.xls]__172_2_104"/>
      <sheetName val="[Динамика с-сти.xls]__10_18_104"/>
      <sheetName val="[Динамика с-сти.xls]__172_2_106"/>
      <sheetName val="[Динамика с-сти.xls]__10_18_106"/>
      <sheetName val="[Динамика с-сти.xls]__172_2_107"/>
      <sheetName val="[Динамика с-сти.xls]__10_18_107"/>
      <sheetName val="[Динамика с-сти.xls]__172_2_108"/>
      <sheetName val="[Динамика с-сти.xls]__10_18_108"/>
      <sheetName val="[Динамика с-сти.xls]__172_2_109"/>
      <sheetName val="[Динамика с-сти.xls]__10_18_109"/>
      <sheetName val="[Динамика с-сти.xls]__172_2_112"/>
      <sheetName val="[Динамика с-сти.xls]__10_18_112"/>
      <sheetName val="[Динамика с-сти.xls]__172_2_110"/>
      <sheetName val="[Динамика с-сти.xls]__10_18_110"/>
      <sheetName val="[Динамика с-сти.xls]__172_2_111"/>
      <sheetName val="[Динамика с-сти.xls]__10_18_111"/>
      <sheetName val="[Динамика с-сти.xls]__172_2_113"/>
      <sheetName val="[Динамика с-сти.xls]__10_18_113"/>
      <sheetName val="[Динамика с-сти.xls]__172_2_114"/>
      <sheetName val="[Динамика с-сти.xls]__10_18_114"/>
      <sheetName val="[Динамика с-сти.xls]__172_2_115"/>
      <sheetName val="[Динамика с-сти.xls]__10_18_115"/>
      <sheetName val="[Динамика с-сти.xls]__172_2_116"/>
      <sheetName val="[Динамика с-сти.xls]__10_18_116"/>
      <sheetName val="[Динамика с-сти.xls]__172_2_118"/>
      <sheetName val="[Динамика с-сти.xls]__10_18_118"/>
      <sheetName val="[Динамика с-сти.xls]__172_2_117"/>
      <sheetName val="[Динамика с-сти.xls]__10_18_117"/>
      <sheetName val="[Динамика с-сти.xls]__172_2_119"/>
      <sheetName val="[Динамика с-сти.xls]__10_18_119"/>
      <sheetName val="[Динамика с-сти.xls]__172_2_120"/>
      <sheetName val="[Динамика с-сти.xls]__10_18_120"/>
      <sheetName val="[Динамика с-сти.xls]__172_2_122"/>
      <sheetName val="[Динамика с-сти.xls]__10_18_122"/>
      <sheetName val="[Динамика с-сти.xls]__172_2_121"/>
      <sheetName val="[Динамика с-сти.xls]__10_18_121"/>
      <sheetName val="[Динамика с-сти.xls]__172_2_123"/>
      <sheetName val="[Динамика с-сти.xls]__10_18_123"/>
      <sheetName val="[Динамика с-сти.xls]__172_2_124"/>
      <sheetName val="[Динамика с-сти.xls]__10_18_124"/>
      <sheetName val="[Динамика с-сти.xls]__172_2_125"/>
      <sheetName val="[Динамика с-сти.xls]__10_18_125"/>
      <sheetName val="[Динамика с-сти.xls]__172_2_133"/>
      <sheetName val="[Динамика с-сти.xls]__10_18_133"/>
      <sheetName val="[Динамика с-сти.xls]__172_2_128"/>
      <sheetName val="[Динамика с-сти.xls]__10_18_128"/>
      <sheetName val="[Динамика с-сти.xls]__172_2_127"/>
      <sheetName val="[Динамика с-сти.xls]__10_18_127"/>
      <sheetName val="[Динамика с-сти.xls]__172_2_131"/>
      <sheetName val="[Динамика с-сти.xls]__10_18_131"/>
      <sheetName val="[Динамика с-сти.xls]__172_2_129"/>
      <sheetName val="[Динамика с-сти.xls]__10_18_129"/>
      <sheetName val="[Динамика с-сти.xls]__172_2_130"/>
      <sheetName val="[Динамика с-сти.xls]__10_18_130"/>
      <sheetName val="[Динамика с-сти.xls]__172_2_132"/>
      <sheetName val="[Динамика с-сти.xls]__10_18_132"/>
      <sheetName val="[Динамика с-сти.xls]__172_2_142"/>
      <sheetName val="[Динамика с-сти.xls]__10_18_142"/>
      <sheetName val="[Динамика с-сти.xls]__172_2_134"/>
      <sheetName val="[Динамика с-сти.xls]__10_18_134"/>
      <sheetName val="[Динамика с-сти.xls]__172_2_135"/>
      <sheetName val="[Динамика с-сти.xls]__10_18_135"/>
      <sheetName val="[Динамика с-сти.xls]__172_2_136"/>
      <sheetName val="[Динамика с-сти.xls]__10_18_136"/>
      <sheetName val="[Динамика с-сти.xls]__172_2_139"/>
      <sheetName val="[Динамика с-сти.xls]__10_18_139"/>
      <sheetName val="[Динамика с-сти.xls]__172_2_138"/>
      <sheetName val="[Динамика с-сти.xls]__10_18_138"/>
      <sheetName val="[Динамика с-сти.xls]__172_2_137"/>
      <sheetName val="[Динамика с-сти.xls]__10_18_137"/>
      <sheetName val="[Динамика с-сти.xls]__172_2_140"/>
      <sheetName val="[Динамика с-сти.xls]__10_18_140"/>
      <sheetName val="[Динамика с-сти.xls]__172_2_141"/>
      <sheetName val="[Динамика с-сти.xls]__10_18_141"/>
      <sheetName val="[Динамика с-сти.xls]__172_2_143"/>
      <sheetName val="[Динамика с-сти.xls]__10_18_143"/>
      <sheetName val="[Динамика с-сти.xls]__172_2_184"/>
      <sheetName val="[Динамика с-сти.xls]__10_18_184"/>
      <sheetName val="[Динамика с-сти.xls]__172_2_149"/>
      <sheetName val="[Динамика с-сти.xls]__10_18_149"/>
      <sheetName val="[Динамика с-сти.xls]__172_2_145"/>
      <sheetName val="[Динамика с-сти.xls]__10_18_145"/>
      <sheetName val="[Динамика с-сти.xls]__172_2_144"/>
      <sheetName val="[Динамика с-сти.xls]__10_18_144"/>
      <sheetName val="[Динамика с-сти.xls]__172_2_146"/>
      <sheetName val="[Динамика с-сти.xls]__10_18_146"/>
      <sheetName val="[Динамика с-сти.xls]__172_2_147"/>
      <sheetName val="[Динамика с-сти.xls]__10_18_147"/>
      <sheetName val="[Динамика с-сти.xls]__172_2_148"/>
      <sheetName val="[Динамика с-сти.xls]__10_18_148"/>
      <sheetName val="[Динамика с-сти.xls]__172_2_150"/>
      <sheetName val="[Динамика с-сти.xls]__10_18_150"/>
      <sheetName val="[Динамика с-сти.xls]__172_2_152"/>
      <sheetName val="[Динамика с-сти.xls]__10_18_152"/>
      <sheetName val="[Динамика с-сти.xls]__172_2_151"/>
      <sheetName val="[Динамика с-сти.xls]__10_18_151"/>
      <sheetName val="[Динамика с-сти.xls]__172_2_153"/>
      <sheetName val="[Динамика с-сти.xls]__10_18_153"/>
      <sheetName val="[Динамика с-сти.xls]__172_2_154"/>
      <sheetName val="[Динамика с-сти.xls]__10_18_154"/>
      <sheetName val="[Динамика с-сти.xls]__172_2_163"/>
      <sheetName val="[Динамика с-сти.xls]__10_18_163"/>
      <sheetName val="[Динамика с-сти.xls]__172_2_155"/>
      <sheetName val="[Динамика с-сти.xls]__10_18_155"/>
      <sheetName val="[Динамика с-сти.xls]__172_2_156"/>
      <sheetName val="[Динамика с-сти.xls]__10_18_156"/>
      <sheetName val="[Динамика с-сти.xls]__172_2_162"/>
      <sheetName val="[Динамика с-сти.xls]__10_18_162"/>
      <sheetName val="[Динамика с-сти.xls]__172_2_157"/>
      <sheetName val="[Динамика с-сти.xls]__10_18_157"/>
      <sheetName val="[Динамика с-сти.xls]__172_2_158"/>
      <sheetName val="[Динамика с-сти.xls]__10_18_158"/>
      <sheetName val="[Динамика с-сти.xls]__172_2_159"/>
      <sheetName val="[Динамика с-сти.xls]__10_18_159"/>
      <sheetName val="[Динамика с-сти.xls]__172_2_160"/>
      <sheetName val="[Динамика с-сти.xls]__10_18_160"/>
      <sheetName val="[Динамика с-сти.xls]__172_2_161"/>
      <sheetName val="[Динамика с-сти.xls]__10_18_161"/>
      <sheetName val="[Динамика с-сти.xls]__172_2_165"/>
      <sheetName val="[Динамика с-сти.xls]__10_18_165"/>
      <sheetName val="[Динамика с-сти.xls]__172_2_164"/>
      <sheetName val="[Динамика с-сти.xls]__10_18_164"/>
      <sheetName val="[Динамика с-сти.xls]__172_2_166"/>
      <sheetName val="[Динамика с-сти.xls]__10_18_166"/>
      <sheetName val="[Динамика с-сти.xls]__172_2_167"/>
      <sheetName val="[Динамика с-сти.xls]__10_18_167"/>
      <sheetName val="[Динамика с-сти.xls]__172_2_173"/>
      <sheetName val="[Динамика с-сти.xls]__10_18_173"/>
      <sheetName val="[Динамика с-сти.xls]__172_2_168"/>
      <sheetName val="[Динамика с-сти.xls]__10_18_168"/>
      <sheetName val="[Динамика с-сти.xls]__172_2_169"/>
      <sheetName val="[Динамика с-сти.xls]__10_18_169"/>
      <sheetName val="[Динамика с-сти.xls]__172_2_170"/>
      <sheetName val="[Динамика с-сти.xls]__10_18_170"/>
      <sheetName val="[Динамика с-сти.xls]__172_2_171"/>
      <sheetName val="[Динамика с-сти.xls]__10_18_171"/>
      <sheetName val="[Динамика с-сти.xls]__172_2_172"/>
      <sheetName val="[Динамика с-сти.xls]__10_18_172"/>
      <sheetName val="[Динамика с-сти.xls]__172_2_175"/>
      <sheetName val="[Динамика с-сти.xls]__10_18_175"/>
      <sheetName val="[Динамика с-сти.xls]__172_2_174"/>
      <sheetName val="[Динамика с-сти.xls]__10_18_174"/>
      <sheetName val="[Динамика с-сти.xls]__172_2_177"/>
      <sheetName val="[Динамика с-сти.xls]__10_18_177"/>
      <sheetName val="[Динамика с-сти.xls]__172_2_176"/>
      <sheetName val="[Динамика с-сти.xls]__10_18_176"/>
      <sheetName val="[Динамика с-сти.xls]__172_2_180"/>
      <sheetName val="[Динамика с-сти.xls]__10_18_180"/>
      <sheetName val="[Динамика с-сти.xls]__172_2_178"/>
      <sheetName val="[Динамика с-сти.xls]__10_18_178"/>
      <sheetName val="[Динамика с-сти.xls]__172_2_179"/>
      <sheetName val="[Динамика с-сти.xls]__10_18_179"/>
      <sheetName val="[Динамика с-сти.xls]__172_2_181"/>
      <sheetName val="[Динамика с-сти.xls]__10_18_181"/>
      <sheetName val="[Динамика с-сти.xls]__172_2_182"/>
      <sheetName val="[Динамика с-сти.xls]__10_18_182"/>
      <sheetName val="[Динамика с-сти.xls]__172_2_183"/>
      <sheetName val="[Динамика с-сти.xls]__10_18_183"/>
      <sheetName val="[Динамика с-сти.xls]__172_2_185"/>
      <sheetName val="[Динамика с-сти.xls]__10_18_185"/>
      <sheetName val="[Динамика с-сти.xls]__172_2_189"/>
      <sheetName val="[Динамика с-сти.xls]__10_18_189"/>
      <sheetName val="[Динамика с-сти.xls]__172_2_188"/>
      <sheetName val="[Динамика с-сти.xls]__10_18_188"/>
      <sheetName val="[Динамика с-сти.xls]__172_2_187"/>
      <sheetName val="[Динамика с-сти.xls]__10_18_187"/>
      <sheetName val="[Динамика с-сти.xls]__172_2_186"/>
      <sheetName val="[Динамика с-сти.xls]__10_18_186"/>
      <sheetName val="[Динамика с-сти.xls]__172_2_200"/>
      <sheetName val="[Динамика с-сти.xls]__10_18_200"/>
      <sheetName val="[Динамика с-сти.xls]__172_2_190"/>
      <sheetName val="[Динамика с-сти.xls]__10_18_190"/>
      <sheetName val="[Динамика с-сти.xls]__172_2_191"/>
      <sheetName val="[Динамика с-сти.xls]__10_18_191"/>
      <sheetName val="[Динамика с-сти.xls]__172_2_192"/>
      <sheetName val="[Динамика с-сти.xls]__10_18_192"/>
      <sheetName val="[Динамика с-сти.xls]__172_2_193"/>
      <sheetName val="[Динамика с-сти.xls]__10_18_193"/>
      <sheetName val="[Динамика с-сти.xls]__172_2_196"/>
      <sheetName val="[Динамика с-сти.xls]__10_18_196"/>
      <sheetName val="[Динамика с-сти.xls]__172_2_194"/>
      <sheetName val="[Динамика с-сти.xls]__10_18_194"/>
      <sheetName val="[Динамика с-сти.xls]__172_2_195"/>
      <sheetName val="[Динамика с-сти.xls]__10_18_195"/>
      <sheetName val="[Динамика с-сти.xls]__172_2_197"/>
      <sheetName val="[Динамика с-сти.xls]__10_18_197"/>
      <sheetName val="[Динамика с-сти.xls]__172_2_199"/>
      <sheetName val="[Динамика с-сти.xls]__10_18_199"/>
      <sheetName val="[Динамика с-сти.xls]__172_2_198"/>
      <sheetName val="[Динамика с-сти.xls]__10_18_198"/>
      <sheetName val="[Динамика с-сти.xls]__172_2_201"/>
      <sheetName val="[Динамика с-сти.xls]__10_18_201"/>
      <sheetName val="[Динамика с-сти.xls]__172_2_206"/>
      <sheetName val="[Динамика с-сти.xls]__10_18_206"/>
      <sheetName val="[Динамика с-сти.xls]__172_2_202"/>
      <sheetName val="[Динамика с-сти.xls]__10_18_202"/>
      <sheetName val="[Динамика с-сти.xls]__172_2_203"/>
      <sheetName val="[Динамика с-сти.xls]__10_18_203"/>
      <sheetName val="[Динамика с-сти.xls]__172_2_204"/>
      <sheetName val="[Динамика с-сти.xls]__10_18_204"/>
      <sheetName val="[Динамика с-сти.xls]__172_2_205"/>
      <sheetName val="[Динамика с-сти.xls]__10_18_205"/>
      <sheetName val="[Динамика с-сти.xls]__172_2_207"/>
      <sheetName val="[Динамика с-сти.xls]__10_18_207"/>
      <sheetName val="[Динамика с-сти.xls]__172_2_210"/>
      <sheetName val="[Динамика с-сти.xls]__10_18_210"/>
      <sheetName val="[Динамика с-сти.xls]__172_2_209"/>
      <sheetName val="[Динамика с-сти.xls]__10_18_209"/>
      <sheetName val="[Динамика с-сти.xls]__172_2_208"/>
      <sheetName val="[Динамика с-сти.xls]__10_18_208"/>
      <sheetName val="[Динамика с-сти.xls]__172_2_214"/>
      <sheetName val="[Динамика с-сти.xls]__10_18_214"/>
      <sheetName val="[Динамика с-сти.xls]__172_2_211"/>
      <sheetName val="[Динамика с-сти.xls]__10_18_211"/>
      <sheetName val="[Динамика с-сти.xls]__172_2_212"/>
      <sheetName val="[Динамика с-сти.xls]__10_18_212"/>
      <sheetName val="[Динамика с-сти.xls]__172_2_213"/>
      <sheetName val="[Динамика с-сти.xls]__10_18_213"/>
      <sheetName val="[Динамика с-сти.xls]__172_2_215"/>
      <sheetName val="[Динамика с-сти.xls]__10_18_215"/>
      <sheetName val="[Динамика с-сти.xls]__172_2_216"/>
      <sheetName val="[Динамика с-сти.xls]__10_18_216"/>
      <sheetName val="[Динамика с-сти.xls]__172_2_217"/>
      <sheetName val="[Динамика с-сти.xls]__10_18_217"/>
      <sheetName val="[Динамика с-сти.xls]__172_2_218"/>
      <sheetName val="[Динамика с-сти.xls]__10_18_218"/>
      <sheetName val="[Динамика с-сти.xls]__172_2_219"/>
      <sheetName val="[Динамика с-сти.xls]__10_18_219"/>
      <sheetName val="[Динамика с-сти.xls]__172_2_223"/>
      <sheetName val="[Динамика с-сти.xls]__10_18_223"/>
      <sheetName val="[Динамика с-сти.xls]__172_2_220"/>
      <sheetName val="[Динамика с-сти.xls]__10_18_220"/>
      <sheetName val="[Динамика с-сти.xls]__172_2_221"/>
      <sheetName val="[Динамика с-сти.xls]__10_18_221"/>
      <sheetName val="[Динамика с-сти.xls]__172_2_222"/>
      <sheetName val="[Динамика с-сти.xls]__10_18_222"/>
      <sheetName val="[Динамика с-сти.xls]__172_2_226"/>
      <sheetName val="[Динамика с-сти.xls]__10_18_226"/>
      <sheetName val="[Динамика с-сти.xls]__172_2_224"/>
      <sheetName val="[Динамика с-сти.xls]__10_18_224"/>
      <sheetName val="[Динамика с-сти.xls]__172_2_225"/>
      <sheetName val="[Динамика с-сти.xls]__10_18_225"/>
      <sheetName val="[Динамика с-сти.xls]__172_2_227"/>
      <sheetName val="[Динамика с-сти.xls]__10_18_227"/>
      <sheetName val="[Динамика с-сти.xls]__172_2_228"/>
      <sheetName val="[Динамика с-сти.xls]__10_18_228"/>
      <sheetName val="[Динамика с-сти.xls]__172_2_229"/>
      <sheetName val="[Динамика с-сти.xls]__10_18_229"/>
      <sheetName val="[Динамика с-сти.xls]__172_2_235"/>
      <sheetName val="[Динамика с-сти.xls]__10_18_235"/>
      <sheetName val="[Динамика с-сти.xls]__172_2_230"/>
      <sheetName val="[Динамика с-сти.xls]__10_18_230"/>
      <sheetName val="[Динамика с-сти.xls]__172_2_231"/>
      <sheetName val="[Динамика с-сти.xls]__10_18_231"/>
      <sheetName val="[Динамика с-сти.xls]__172_2_232"/>
      <sheetName val="[Динамика с-сти.xls]__10_18_232"/>
      <sheetName val="[Динамика с-сти.xls]__172_2_233"/>
      <sheetName val="[Динамика с-сти.xls]__10_18_233"/>
      <sheetName val="[Динамика с-сти.xls]__172_2_234"/>
      <sheetName val="[Динамика с-сти.xls]__10_18_234"/>
      <sheetName val="[Динамика с-сти.xls]__172_2_236"/>
      <sheetName val="[Динамика с-сти.xls]__10_18_236"/>
      <sheetName val="[Динамика с-сти.xls]__172_2_247"/>
      <sheetName val="[Динамика с-сти.xls]__10_18_247"/>
      <sheetName val="[Динамика с-сти.xls]__172_2_237"/>
      <sheetName val="[Динамика с-сти.xls]__10_18_237"/>
      <sheetName val="[Динамика с-сти.xls]__172_2_238"/>
      <sheetName val="[Динамика с-сти.xls]__10_18_238"/>
      <sheetName val="[Динамика с-сти.xls]__172_2_239"/>
      <sheetName val="[Динамика с-сти.xls]__10_18_239"/>
      <sheetName val="[Динамика с-сти.xls]__172_2_240"/>
      <sheetName val="[Динамика с-сти.xls]__10_18_240"/>
      <sheetName val="[Динамика с-сти.xls]__172_2_241"/>
      <sheetName val="[Динамика с-сти.xls]__10_18_241"/>
      <sheetName val="[Динамика с-сти.xls]__172_2_242"/>
      <sheetName val="[Динамика с-сти.xls]__10_18_242"/>
      <sheetName val="[Динамика с-сти.xls]__172_2_243"/>
      <sheetName val="[Динамика с-сти.xls]__10_18_243"/>
      <sheetName val="[Динамика с-сти.xls]__172_2_244"/>
      <sheetName val="[Динамика с-сти.xls]__10_18_244"/>
      <sheetName val="[Динамика с-сти.xls]__172_2_245"/>
      <sheetName val="[Динамика с-сти.xls]__10_18_245"/>
      <sheetName val="[Динамика с-сти.xls]__172_2_246"/>
      <sheetName val="[Динамика с-сти.xls]__10_18_246"/>
      <sheetName val="[Динамика с-сти.xls]__172_2_258"/>
      <sheetName val="[Динамика с-сти.xls]__10_18_258"/>
      <sheetName val="[Динамика с-сти.xls]__172_2_248"/>
      <sheetName val="[Динамика с-сти.xls]__10_18_248"/>
      <sheetName val="[Динамика с-сти.xls]__172_2_249"/>
      <sheetName val="[Динамика с-сти.xls]__10_18_249"/>
      <sheetName val="[Динамика с-сти.xls]__172_2_250"/>
      <sheetName val="[Динамика с-сти.xls]__10_18_250"/>
      <sheetName val="[Динамика с-сти.xls]__172_2_251"/>
      <sheetName val="[Динамика с-сти.xls]__10_18_251"/>
      <sheetName val="[Динамика с-сти.xls]__172_2_252"/>
      <sheetName val="[Динамика с-сти.xls]__10_18_252"/>
      <sheetName val="[Динамика с-сти.xls]__172_2_253"/>
      <sheetName val="[Динамика с-сти.xls]__10_18_253"/>
      <sheetName val="[Динамика с-сти.xls]__172_2_254"/>
      <sheetName val="[Динамика с-сти.xls]__10_18_254"/>
      <sheetName val="[Динамика с-сти.xls]__172_2_255"/>
      <sheetName val="[Динамика с-сти.xls]__10_18_255"/>
      <sheetName val="[Динамика с-сти.xls]__172_2_256"/>
      <sheetName val="[Динамика с-сти.xls]__10_18_256"/>
      <sheetName val="[Динамика с-сти.xls]__172_2_257"/>
      <sheetName val="[Динамика с-сти.xls]__10_18_257"/>
      <sheetName val="[Динамика с-сти.xls]__172_2_259"/>
      <sheetName val="[Динамика с-сти.xls]__10_18_259"/>
      <sheetName val="[Динамика с-сти.xls]__172_2_263"/>
      <sheetName val="[Динамика с-сти.xls]__10_18_263"/>
      <sheetName val="[Динамика с-сти.xls]__172_2_260"/>
      <sheetName val="[Динамика с-сти.xls]__10_18_260"/>
      <sheetName val="[Динамика с-сти.xls]__172_2_261"/>
      <sheetName val="[Динамика с-сти.xls]__10_18_261"/>
      <sheetName val="[Динамика с-сти.xls]__172_2_262"/>
      <sheetName val="[Динамика с-сти.xls]__10_18_262"/>
      <sheetName val="[Динамика с-сти.xls]__172_2_265"/>
      <sheetName val="[Динамика с-сти.xls]__10_18_265"/>
      <sheetName val="[Динамика с-сти.xls]__172_2_264"/>
      <sheetName val="[Динамика с-сти.xls]__10_18_264"/>
      <sheetName val="[Динамика с-сти.xls]__172_2_266"/>
      <sheetName val="[Динамика с-сти.xls]__10_18_266"/>
      <sheetName val="[Динамика с-сти.xls]__172_2_270"/>
      <sheetName val="[Динамика с-сти.xls]__10_18_270"/>
      <sheetName val="[Динамика с-сти.xls]__172_2_267"/>
      <sheetName val="[Динамика с-сти.xls]__10_18_267"/>
      <sheetName val="[Динамика с-сти.xls]__172_2_268"/>
      <sheetName val="[Динамика с-сти.xls]__10_18_268"/>
      <sheetName val="[Динамика с-сти.xls]__172_2_269"/>
      <sheetName val="[Динамика с-сти.xls]__10_18_269"/>
      <sheetName val="[Динамика с-сти.xls]__172_2_271"/>
      <sheetName val="[Динамика с-сти.xls]__10_18_271"/>
      <sheetName val="[Динамика с-сти.xls]__172_2_273"/>
      <sheetName val="[Динамика с-сти.xls]__10_18_273"/>
      <sheetName val="[Динамика с-сти.xls]__172_2_272"/>
      <sheetName val="[Динамика с-сти.xls]__10_18_272"/>
      <sheetName val="[Динамика с-сти.xls]__172_2_279"/>
      <sheetName val="[Динамика с-сти.xls]__10_18_279"/>
      <sheetName val="[Динамика с-сти.xls]__172_2_274"/>
      <sheetName val="[Динамика с-сти.xls]__10_18_274"/>
      <sheetName val="[Динамика с-сти.xls]__172_2_275"/>
      <sheetName val="[Динамика с-сти.xls]__10_18_275"/>
      <sheetName val="[Динамика с-сти.xls]__172_2_276"/>
      <sheetName val="[Динамика с-сти.xls]__10_18_276"/>
      <sheetName val="[Динамика с-сти.xls]__172_2_277"/>
      <sheetName val="[Динамика с-сти.xls]__10_18_277"/>
      <sheetName val="[Динамика с-сти.xls]__172_2_278"/>
      <sheetName val="[Динамика с-сти.xls]__10_18_278"/>
      <sheetName val="[Динамика с-сти.xls]__172_2_280"/>
      <sheetName val="[Динамика с-сти.xls]__10_18_280"/>
      <sheetName val="[Динамика с-сти.xls]__172_2_283"/>
      <sheetName val="[Динамика с-сти.xls]__10_18_283"/>
      <sheetName val="[Динамика с-сти.xls]__172_2_281"/>
      <sheetName val="[Динамика с-сти.xls]__10_18_281"/>
      <sheetName val="[Динамика с-сти.xls]__172_2_282"/>
      <sheetName val="[Динамика с-сти.xls]__10_18_282"/>
      <sheetName val="[Динамика с-сти.xls]__172_2_285"/>
      <sheetName val="[Динамика с-сти.xls]__10_18_285"/>
      <sheetName val="[Динамика с-сти.xls]__172_2_284"/>
      <sheetName val="[Динамика с-сти.xls]__10_18_284"/>
      <sheetName val="[Динамика с-сти.xls]__172_2_286"/>
      <sheetName val="[Динамика с-сти.xls]__10_18_286"/>
      <sheetName val="\\172.26.128.9\share$\Documents"/>
      <sheetName val="\\10.18.249.101\Documents and S"/>
      <sheetName val="[Динамика с-сти.xls]__172_2_287"/>
      <sheetName val="[Динамика с-сти.xls]__10_18_287"/>
      <sheetName val="[Динамика с-сти.xls]__172_2_291"/>
      <sheetName val="[Динамика с-сти.xls]__10_18_291"/>
      <sheetName val="[Динамика с-сти.xls]__172_2_288"/>
      <sheetName val="[Динамика с-сти.xls]__10_18_288"/>
      <sheetName val="[Динамика с-сти.xls]__172_2_289"/>
      <sheetName val="[Динамика с-сти.xls]__10_18_289"/>
      <sheetName val="[Динамика с-сти.xls]__172_2_290"/>
      <sheetName val="[Динамика с-сти.xls]__10_18_290"/>
      <sheetName val="[Динамика с-сти.xls]__172_2_293"/>
      <sheetName val="[Динамика с-сти.xls]__10_18_293"/>
      <sheetName val="[Динамика с-сти.xls]__172_2_292"/>
      <sheetName val="[Динамика с-сти.xls]__10_18_292"/>
      <sheetName val="[Динамика с-сти.xls]__172_2_294"/>
      <sheetName val="[Динамика с-сти.xls]__10_18_294"/>
      <sheetName val="[Динамика с-сти.xls]__172_2_295"/>
      <sheetName val="[Динамика с-сти.xls]__10_18_295"/>
      <sheetName val="[Динамика с-сти.xls]__172_2_301"/>
      <sheetName val="[Динамика с-сти.xls]__10_18_301"/>
      <sheetName val="[Динамика с-сти.xls]__172_2_296"/>
      <sheetName val="[Динамика с-сти.xls]__10_18_296"/>
      <sheetName val="[Динамика с-сти.xls]__172_2_297"/>
      <sheetName val="[Динамика с-сти.xls]__10_18_297"/>
      <sheetName val="[Динамика с-сти.xls]__172_2_298"/>
      <sheetName val="[Динамика с-сти.xls]__10_18_298"/>
      <sheetName val="[Динамика с-сти.xls]__172_2_299"/>
      <sheetName val="[Динамика с-сти.xls]__10_18_299"/>
      <sheetName val="[Динамика с-сти.xls]__172_2_300"/>
      <sheetName val="[Динамика с-сти.xls]__10_18_300"/>
      <sheetName val="[Динамика с-сти.xls]__172_2_302"/>
      <sheetName val="[Динамика с-сти.xls]__10_18_302"/>
      <sheetName val="[Динамика с-сти.xls]__172_2_307"/>
      <sheetName val="[Динамика с-сти.xls]__10_18_307"/>
      <sheetName val="[Динамика с-сти.xls]__172_2_303"/>
      <sheetName val="[Динамика с-сти.xls]__10_18_303"/>
      <sheetName val="[Динамика с-сти.xls]__172_2_304"/>
      <sheetName val="[Динамика с-сти.xls]__10_18_304"/>
      <sheetName val="[Динамика с-сти.xls]__172_2_305"/>
      <sheetName val="[Динамика с-сти.xls]__10_18_305"/>
      <sheetName val="[Динамика с-сти.xls]__172_2_306"/>
      <sheetName val="[Динамика с-сти.xls]__10_18_306"/>
      <sheetName val="[Динамика с-сти.xls]__172_2_308"/>
      <sheetName val="[Динамика с-сти.xls]__10_18_308"/>
      <sheetName val="[Динамика с-сти.xls]__172_2_310"/>
      <sheetName val="[Динамика с-сти.xls]__10_18_310"/>
      <sheetName val="[Динамика с-сти.xls]__172_2_309"/>
      <sheetName val="[Динамика с-сти.xls]__10_18_309"/>
      <sheetName val="[Динамика с-сти.xls]__172_2_312"/>
      <sheetName val="[Динамика с-сти.xls]__10_18_312"/>
      <sheetName val="[Динамика с-сти.xls]__172_2_311"/>
      <sheetName val="[Динамика с-сти.xls]__10_18_311"/>
      <sheetName val="[Динамика с-сти.xls]__172_2_314"/>
      <sheetName val="[Динамика с-сти.xls]__10_18_314"/>
      <sheetName val="[Динамика с-сти.xls]__172_2_313"/>
      <sheetName val="[Динамика с-сти.xls]__10_18_313"/>
      <sheetName val="[Динамика с-сти.xls]__172_2_315"/>
      <sheetName val="[Динамика с-сти.xls]__10_18_315"/>
      <sheetName val="[Динамика с-сти.xls]__172_2_316"/>
      <sheetName val="[Динамика с-сти.xls]__10_18_316"/>
      <sheetName val="[Динамика с-сти.xls]__172_2_317"/>
      <sheetName val="[Динамика с-сти.xls]__10_18_317"/>
      <sheetName val="[Динамика с-сти.xls]__172_2_318"/>
      <sheetName val="[Динамика с-сти.xls]__10_18_318"/>
      <sheetName val="[Динамика с-сти.xls]__172_2_319"/>
      <sheetName val="[Динамика с-сти.xls]__10_18_319"/>
      <sheetName val="[Динамика с-сти.xls]__172_2_320"/>
      <sheetName val="[Динамика с-сти.xls]__10_18_320"/>
      <sheetName val="[Динамика с-сти.xls]__172_2_321"/>
      <sheetName val="[Динамика с-сти.xls]__10_18_321"/>
      <sheetName val="[Динамика с-сти.xls]__172_2_322"/>
      <sheetName val="[Динамика с-сти.xls]__10_18_322"/>
      <sheetName val="[Динамика с-сти.xls]__172_2_323"/>
      <sheetName val="[Динамика с-сти.xls]__10_18_323"/>
      <sheetName val="[Динамика с-сти.xls]__172_2_324"/>
      <sheetName val="[Динамика с-сти.xls]__10_18_324"/>
      <sheetName val="[Динамика с-сти.xls]__172_2_325"/>
      <sheetName val="[Динамика с-сти.xls]__10_18_325"/>
      <sheetName val="[Динамика с-сти.xls]__172_2_326"/>
      <sheetName val="[Динамика с-сти.xls]__10_18_326"/>
      <sheetName val="[Динамика с-сти.xls]__172_2_327"/>
      <sheetName val="[Динамика с-сти.xls]__10_18_327"/>
      <sheetName val="[Динамика с-сти.xls]__172_2_328"/>
      <sheetName val="[Динамика с-сти.xls]__10_18_328"/>
      <sheetName val="[Динамика с-сти.xls]__172_2_329"/>
      <sheetName val="[Динамика с-сти.xls]__10_18_329"/>
      <sheetName val="[Динамика с-сти.xls]__172_2_330"/>
      <sheetName val="[Динамика с-сти.xls]__10_18_330"/>
      <sheetName val="[Динамика с-сти.xls]__172_2_331"/>
      <sheetName val="[Динамика с-сти.xls]__10_18_331"/>
      <sheetName val="[Динамика с-сти.xls]__172_2_334"/>
      <sheetName val="[Динамика с-сти.xls]__10_18_334"/>
      <sheetName val="[Динамика с-сти.xls]__172_2_332"/>
      <sheetName val="[Динамика с-сти.xls]__10_18_332"/>
      <sheetName val="[Динамика с-сти.xls]__172_2_333"/>
      <sheetName val="[Динамика с-сти.xls]__10_18_333"/>
      <sheetName val="[Динамика с-сти.xls]__172_2_335"/>
      <sheetName val="[Динамика с-сти.xls]__10_18_335"/>
      <sheetName val="[Динамика с-сти.xls]__172_2_342"/>
      <sheetName val="[Динамика с-сти.xls]__10_18_342"/>
      <sheetName val="[Динамика с-сти.xls]__172_2_336"/>
      <sheetName val="[Динамика с-сти.xls]__10_18_336"/>
      <sheetName val="[Динамика с-сти.xls]__172_2_337"/>
      <sheetName val="[Динамика с-сти.xls]__10_18_337"/>
      <sheetName val="[Динамика с-сти.xls]__172_2_338"/>
      <sheetName val="[Динамика с-сти.xls]__10_18_338"/>
      <sheetName val="[Динамика с-сти.xls]__172_2_339"/>
      <sheetName val="[Динамика с-сти.xls]__10_18_339"/>
      <sheetName val="[Динамика с-сти.xls]__172_2_340"/>
      <sheetName val="[Динамика с-сти.xls]__10_18_340"/>
      <sheetName val="[Динамика с-сти.xls]__172_2_341"/>
      <sheetName val="[Динамика с-сти.xls]__10_18_341"/>
      <sheetName val="[Динамика с-сти.xls]__172_2_361"/>
      <sheetName val="[Динамика с-сти.xls]__10_18_361"/>
      <sheetName val="[Динамика с-сти.xls]__172_2_344"/>
      <sheetName val="[Динамика с-сти.xls]__10_18_344"/>
      <sheetName val="[Динамика с-сти.xls]__172_2_343"/>
      <sheetName val="[Динамика с-сти.xls]__10_18_343"/>
      <sheetName val="[Динамика с-сти.xls]__172_2_345"/>
      <sheetName val="[Динамика с-сти.xls]__10_18_345"/>
      <sheetName val="[Динамика с-сти.xls]__172_2_346"/>
      <sheetName val="[Динамика с-сти.xls]__10_18_346"/>
      <sheetName val="[Динамика с-сти.xls]__172_2_347"/>
      <sheetName val="[Динамика с-сти.xls]__10_18_347"/>
      <sheetName val="[Динамика с-сти.xls]__172_2_348"/>
      <sheetName val="[Динамика с-сти.xls]__10_18_348"/>
      <sheetName val="[Динамика с-сти.xls]__172_2_349"/>
      <sheetName val="[Динамика с-сти.xls]__10_18_349"/>
      <sheetName val="[Динамика с-сти.xls]__172_2_355"/>
      <sheetName val="[Динамика с-сти.xls]__10_18_355"/>
      <sheetName val="[Динамика с-сти.xls]__172_2_350"/>
      <sheetName val="[Динамика с-сти.xls]__10_18_350"/>
      <sheetName val="[Динамика с-сти.xls]__172_2_351"/>
      <sheetName val="[Динамика с-сти.xls]__10_18_351"/>
      <sheetName val="[Динамика с-сти.xls]__172_2_352"/>
      <sheetName val="[Динамика с-сти.xls]__10_18_352"/>
      <sheetName val="[Динамика с-сти.xls]__172_2_353"/>
      <sheetName val="[Динамика с-сти.xls]__10_18_353"/>
      <sheetName val="[Динамика с-сти.xls]__172_2_354"/>
      <sheetName val="[Динамика с-сти.xls]__10_18_354"/>
      <sheetName val="[Динамика с-сти.xls]__172_2_359"/>
      <sheetName val="[Динамика с-сти.xls]__10_18_359"/>
      <sheetName val="[Динамика с-сти.xls]__172_2_356"/>
      <sheetName val="[Динамика с-сти.xls]__10_18_356"/>
      <sheetName val="[Динамика с-сти.xls]__172_2_357"/>
      <sheetName val="[Динамика с-сти.xls]__10_18_357"/>
      <sheetName val="[Динамика с-сти.xls]__172_2_358"/>
      <sheetName val="[Динамика с-сти.xls]__10_18_358"/>
      <sheetName val="[Динамика с-сти.xls]__172_2_360"/>
      <sheetName val="[Динамика с-сти.xls]__10_18_360"/>
      <sheetName val="[Динамика с-сти.xls]__172_2_362"/>
      <sheetName val="[Динамика с-сти.xls]__10_18_362"/>
      <sheetName val="[Динамика с-сти.xls]__172_2_363"/>
      <sheetName val="[Динамика с-сти.xls]__10_18_363"/>
      <sheetName val="[Динамика с-сти.xls]__172_2_376"/>
      <sheetName val="[Динамика с-сти.xls]__10_18_376"/>
      <sheetName val="[Динамика с-сти.xls]__172_2_366"/>
      <sheetName val="[Динамика с-сти.xls]__10_18_366"/>
      <sheetName val="[Динамика с-сти.xls]__172_2_364"/>
      <sheetName val="[Динамика с-сти.xls]__10_18_364"/>
      <sheetName val="[Динамика с-сти.xls]__172_2_365"/>
      <sheetName val="[Динамика с-сти.xls]__10_18_365"/>
      <sheetName val="[Динамика с-сти.xls]__172_2_368"/>
      <sheetName val="[Динамика с-сти.xls]__10_18_368"/>
      <sheetName val="[Динамика с-сти.xls]__172_2_367"/>
      <sheetName val="[Динамика с-сти.xls]__10_18_367"/>
      <sheetName val="[Динамика с-сти.xls]__172_2_369"/>
      <sheetName val="[Динамика с-сти.xls]__10_18_369"/>
      <sheetName val="[Динамика с-сти.xls]__172_2_370"/>
      <sheetName val="[Динамика с-сти.xls]__10_18_370"/>
      <sheetName val="[Динамика с-сти.xls]__172_2_371"/>
      <sheetName val="[Динамика с-сти.xls]__10_18_371"/>
      <sheetName val="[Динамика с-сти.xls]__172_2_373"/>
      <sheetName val="[Динамика с-сти.xls]__10_18_373"/>
      <sheetName val="[Динамика с-сти.xls]__172_2_372"/>
      <sheetName val="[Динамика с-сти.xls]__10_18_372"/>
      <sheetName val="[Динамика с-сти.xls]__172_2_374"/>
      <sheetName val="[Динамика с-сти.xls]__10_18_374"/>
      <sheetName val="[Динамика с-сти.xls]__172_2_375"/>
      <sheetName val="[Динамика с-сти.xls]__10_18_375"/>
      <sheetName val="[Динамика с-сти.xls]__172_2_377"/>
      <sheetName val="[Динамика с-сти.xls]__10_18_377"/>
      <sheetName val="[Динамика с-сти.xls]__172_2_378"/>
      <sheetName val="[Динамика с-сти.xls]__10_18_378"/>
      <sheetName val="[Динамика с-сти.xls]__172_2_390"/>
      <sheetName val="[Динамика с-сти.xls]__10_18_390"/>
      <sheetName val="[Динамика с-сти.xls]__172_2_379"/>
      <sheetName val="[Динамика с-сти.xls]__10_18_379"/>
      <sheetName val="[Динамика с-сти.xls]__172_2_384"/>
      <sheetName val="[Динамика с-сти.xls]__10_18_384"/>
      <sheetName val="[Динамика с-сти.xls]__172_2_381"/>
      <sheetName val="[Динамика с-сти.xls]__10_18_381"/>
      <sheetName val="[Динамика с-сти.xls]__172_2_380"/>
      <sheetName val="[Динамика с-сти.xls]__10_18_380"/>
      <sheetName val="[Динамика с-сти.xls]__172_2_382"/>
      <sheetName val="[Динамика с-сти.xls]__10_18_382"/>
      <sheetName val="[Динамика с-сти.xls]__172_2_383"/>
      <sheetName val="[Динамика с-сти.xls]__10_18_383"/>
      <sheetName val="[Динамика с-сти.xls]__172_2_385"/>
      <sheetName val="[Динамика с-сти.xls]__10_18_385"/>
      <sheetName val="[Динамика с-сти.xls]__172_2_386"/>
      <sheetName val="[Динамика с-сти.xls]__10_18_386"/>
      <sheetName val="[Динамика с-сти.xls]__172_2_389"/>
      <sheetName val="[Динамика с-сти.xls]__10_18_389"/>
      <sheetName val="[Динамика с-сти.xls]__172_2_387"/>
      <sheetName val="[Динамика с-сти.xls]__10_18_387"/>
      <sheetName val="[Динамика с-сти.xls]__172_2_388"/>
      <sheetName val="[Динамика с-сти.xls]__10_18_388"/>
      <sheetName val="[Динамика с-сти.xls]__172_2_391"/>
      <sheetName val="[Динамика с-сти.xls]__10_18_391"/>
      <sheetName val="[Динамика с-сти.xls]__172_2_392"/>
      <sheetName val="[Динамика с-сти.xls]__10_18_392"/>
      <sheetName val="[Динамика с-сти.xls]__172_2_393"/>
      <sheetName val="[Динамика с-сти.xls]__10_18_393"/>
      <sheetName val="[Динамика с-сти.xls]__172_2_395"/>
      <sheetName val="[Динамика с-сти.xls]__10_18_395"/>
      <sheetName val="[Динамика с-сти.xls]__172_2_394"/>
      <sheetName val="[Динамика с-сти.xls]__10_18_394"/>
      <sheetName val="[Динамика с-сти.xls]__172_2_396"/>
      <sheetName val="[Динамика с-сти.xls]__10_18_396"/>
      <sheetName val="[Динамика с-сти.xls]__172_2_397"/>
      <sheetName val="[Динамика с-сти.xls]__10_18_397"/>
      <sheetName val="[Динамика с-сти.xls]__172_2_398"/>
      <sheetName val="[Динамика с-сти.xls]__10_18_398"/>
      <sheetName val="[Динамика с-сти.xls]__172_2_399"/>
      <sheetName val="[Динамика с-сти.xls]__10_18_399"/>
      <sheetName val="[Динамика с-сти.xls]__172_2_400"/>
      <sheetName val="[Динамика с-сти.xls]__10_18_400"/>
      <sheetName val="[Динамика с-сти.xls]__172_2_401"/>
      <sheetName val="[Динамика с-сти.xls]__10_18_401"/>
      <sheetName val="[Динамика с-сти.xls]__172_2_402"/>
      <sheetName val="[Динамика с-сти.xls]__10_18_402"/>
      <sheetName val="[Динамика с-сти.xls]__172_2_403"/>
      <sheetName val="[Динамика с-сти.xls]__10_18_403"/>
      <sheetName val="[Динамика с-сти.xls]__172_2_404"/>
      <sheetName val="[Динамика с-сти.xls]__10_18_404"/>
      <sheetName val="[Динамика с-сти.xls]__172_2_405"/>
      <sheetName val="[Динамика с-сти.xls]__10_18_405"/>
      <sheetName val="[Динамика с-сти.xls]__172_2_406"/>
      <sheetName val="[Динамика с-сти.xls]__10_18_406"/>
      <sheetName val="[Динамика с-сти.xls]__172_2_407"/>
      <sheetName val="[Динамика с-сти.xls]__10_18_407"/>
      <sheetName val="[Динамика с-сти.xls]__172_2_408"/>
      <sheetName val="[Динамика с-сти.xls]__10_18_408"/>
      <sheetName val="[Динамика с-сти.xls]__172_2_409"/>
      <sheetName val="[Динамика с-сти.xls]__10_18_409"/>
      <sheetName val="[Динамика с-сти.xls]__172_2_410"/>
      <sheetName val="[Динамика с-сти.xls]__10_18_410"/>
      <sheetName val="[Динамика с-сти.xls]__172_2_411"/>
      <sheetName val="[Динамика с-сти.xls]__10_18_411"/>
      <sheetName val="[Динамика с-сти.xls]__172_2_412"/>
      <sheetName val="[Динамика с-сти.xls]__10_18_412"/>
      <sheetName val="[Динамика с-сти.xls]__172_2_413"/>
      <sheetName val="[Динамика с-сти.xls]__10_18_413"/>
      <sheetName val="[Динамика с-сти.xls]__172_2_414"/>
      <sheetName val="[Динамика с-сти.xls]__10_18_414"/>
      <sheetName val="[Динамика с-сти.xls]__172_2_415"/>
      <sheetName val="[Динамика с-сти.xls]__10_18_415"/>
      <sheetName val="[Динамика с-сти.xls]__172_2_416"/>
      <sheetName val="[Динамика с-сти.xls]__10_18_416"/>
      <sheetName val="[Динамика с-сти.xls]__172_2_417"/>
      <sheetName val="[Динамика с-сти.xls]__10_18_417"/>
      <sheetName val="[Динамика с-сти.xls]__172_2_418"/>
      <sheetName val="[Динамика с-сти.xls]__10_18_418"/>
      <sheetName val="[Динамика с-сти.xls]__172_2_419"/>
      <sheetName val="[Динамика с-сти.xls]__10_18_419"/>
      <sheetName val="[Динамика с-сти.xls]__172_2_422"/>
      <sheetName val="[Динамика с-сти.xls]__10_18_422"/>
      <sheetName val="[Динамика с-сти.xls]__172_2_420"/>
      <sheetName val="[Динамика с-сти.xls]__10_18_420"/>
      <sheetName val="[Динамика с-сти.xls]__172_2_421"/>
      <sheetName val="[Динамика с-сти.xls]__10_18_421"/>
      <sheetName val="[Динамика с-сти.xls]__172_2_423"/>
      <sheetName val="[Динамика с-сти.xls]__10_18_423"/>
      <sheetName val="[Динамика с-сти.xls]__172_2_425"/>
      <sheetName val="[Динамика с-сти.xls]__10_18_425"/>
      <sheetName val="[Динамика с-сти.xls]__172_2_424"/>
      <sheetName val="[Динамика с-сти.xls]__10_18_424"/>
      <sheetName val="[Динамика с-сти.xls]__172_2_427"/>
      <sheetName val="[Динамика с-сти.xls]__10_18_427"/>
      <sheetName val="[Динамика с-сти.xls]__172_2_426"/>
      <sheetName val="[Динамика с-сти.xls]__10_18_426"/>
      <sheetName val="[Динамика с-сти.xls]__172_2_428"/>
      <sheetName val="[Динамика с-сти.xls]__10_18_428"/>
      <sheetName val="[Динамика с-сти.xls]__172_2_430"/>
      <sheetName val="[Динамика с-сти.xls]__10_18_430"/>
      <sheetName val="[Динамика с-сти.xls]__172_2_429"/>
      <sheetName val="[Динамика с-сти.xls]__10_18_429"/>
      <sheetName val="[Динамика с-сти.xls]__172_2_431"/>
      <sheetName val="[Динамика с-сти.xls]__10_18_431"/>
      <sheetName val="[Динамика с-сти.xls]__172_2_433"/>
      <sheetName val="[Динамика с-сти.xls]__10_18_433"/>
      <sheetName val="[Динамика с-сти.xls]__172_2_432"/>
      <sheetName val="[Динамика с-сти.xls]__10_18_432"/>
      <sheetName val="[Динамика с-сти.xls]__172_2_435"/>
      <sheetName val="[Динамика с-сти.xls]__10_18_435"/>
      <sheetName val="[Динамика с-сти.xls]__172_2_434"/>
      <sheetName val="[Динамика с-сти.xls]__10_18_434"/>
      <sheetName val="[Динамика с-сти.xls]__172_2_436"/>
      <sheetName val="[Динамика с-сти.xls]__10_18_436"/>
      <sheetName val="[Динамика с-сти.xls]__172_2_442"/>
      <sheetName val="[Динамика с-сти.xls]__10_18_442"/>
      <sheetName val="[Динамика с-сти.xls]__172_2_441"/>
      <sheetName val="[Динамика с-сти.xls]__10_18_441"/>
      <sheetName val="[Динамика с-сти.xls]__172_2_437"/>
      <sheetName val="[Динамика с-сти.xls]__10_18_437"/>
      <sheetName val="[Динамика с-сти.xls]__172_2_438"/>
      <sheetName val="[Динамика с-сти.xls]__10_18_438"/>
      <sheetName val="[Динамика с-сти.xls]__172_2_439"/>
      <sheetName val="[Динамика с-сти.xls]__10_18_439"/>
      <sheetName val="[Динамика с-сти.xls]__172_2_440"/>
      <sheetName val="[Динамика с-сти.xls]__10_18_440"/>
      <sheetName val="[Динамика с-сти.xls]__172_2_443"/>
      <sheetName val="[Динамика с-сти.xls]__10_18_443"/>
      <sheetName val="[Динамика с-сти.xls]__172_2_446"/>
      <sheetName val="[Динамика с-сти.xls]__10_18_446"/>
      <sheetName val="[Динамика с-сти.xls]__172_2_444"/>
      <sheetName val="[Динамика с-сти.xls]__10_18_444"/>
      <sheetName val="[Динамика с-сти.xls]__172_2_445"/>
      <sheetName val="[Динамика с-сти.xls]__10_18_445"/>
      <sheetName val="[Динамика с-сти.xls]__172_2_447"/>
      <sheetName val="[Динамика с-сти.xls]__10_18_447"/>
      <sheetName val="[Динамика с-сти.xls]__172_2_449"/>
      <sheetName val="[Динамика с-сти.xls]__10_18_449"/>
      <sheetName val="[Динамика с-сти.xls]__172_2_448"/>
      <sheetName val="[Динамика с-сти.xls]__10_18_448"/>
      <sheetName val="[Динамика с-сти.xls]__172_2_450"/>
      <sheetName val="[Динамика с-сти.xls]__10_18_450"/>
      <sheetName val="[Динамика с-сти.xls]__172_2_454"/>
      <sheetName val="[Динамика с-сти.xls]__10_18_454"/>
      <sheetName val="[Динамика с-сти.xls]__172_2_451"/>
      <sheetName val="[Динамика с-сти.xls]__10_18_451"/>
      <sheetName val="[Динамика с-сти.xls]__172_2_452"/>
      <sheetName val="[Динамика с-сти.xls]__10_18_452"/>
      <sheetName val="[Динамика с-сти.xls]__172_2_453"/>
      <sheetName val="[Динамика с-сти.xls]__10_18_453"/>
      <sheetName val="[Динамика с-сти.xls]__172_2_456"/>
      <sheetName val="[Динамика с-сти.xls]__10_18_456"/>
      <sheetName val="[Динамика с-сти.xls]__172_2_455"/>
      <sheetName val="[Динамика с-сти.xls]__10_18_455"/>
      <sheetName val="[Динамика с-сти.xls]__172_2_457"/>
      <sheetName val="[Динамика с-сти.xls]__10_18_457"/>
      <sheetName val="[Динамика с-сти.xls]__172_2_458"/>
      <sheetName val="[Динамика с-сти.xls]__10_18_458"/>
      <sheetName val="[Динамика с-сти.xls]__172_2_459"/>
      <sheetName val="[Динамика с-сти.xls]__10_18_459"/>
      <sheetName val="[Динамика с-сти.xls]__172_2_460"/>
      <sheetName val="[Динамика с-сти.xls]__10_18_460"/>
      <sheetName val="[Динамика с-сти.xls]__172_2_461"/>
      <sheetName val="[Динамика с-сти.xls]__10_18_461"/>
      <sheetName val="[Динамика с-сти.xls]__172_2_462"/>
      <sheetName val="[Динамика с-сти.xls]__10_18_462"/>
      <sheetName val="[Динамика с-сти.xls]__172_2_463"/>
      <sheetName val="[Динамика с-сти.xls]__10_18_463"/>
      <sheetName val="[Динамика с-сти.xls]__172_2_469"/>
      <sheetName val="[Динамика с-сти.xls]__10_18_469"/>
      <sheetName val="[Динамика с-сти.xls]__172_2_464"/>
      <sheetName val="[Динамика с-сти.xls]__10_18_464"/>
      <sheetName val="[Динамика с-сти.xls]__172_2_468"/>
      <sheetName val="[Динамика с-сти.xls]__10_18_468"/>
      <sheetName val="[Динамика с-сти.xls]__172_2_465"/>
      <sheetName val="[Динамика с-сти.xls]__10_18_465"/>
      <sheetName val="[Динамика с-сти.xls]__172_2_466"/>
      <sheetName val="[Динамика с-сти.xls]__10_18_466"/>
      <sheetName val="[Динамика с-сти.xls]__172_2_467"/>
      <sheetName val="[Динамика с-сти.xls]__10_18_467"/>
      <sheetName val="[Динамика с-сти.xls]__172_2_470"/>
      <sheetName val="[Динамика с-сти.xls]__10_18_470"/>
      <sheetName val="[Динамика с-сти.xls]__172_2_471"/>
      <sheetName val="[Динамика с-сти.xls]__10_18_471"/>
      <sheetName val="[Динамика с-сти.xls]__172_2_472"/>
      <sheetName val="[Динамика с-сти.xls]__10_18_472"/>
      <sheetName val="[Динамика с-сти.xls]__172_2_474"/>
      <sheetName val="[Динамика с-сти.xls]__10_18_474"/>
      <sheetName val="[Динамика с-сти.xls]__172_2_473"/>
      <sheetName val="[Динамика с-сти.xls]__10_18_473"/>
      <sheetName val="[Динамика с-сти.xls]__172_2_475"/>
      <sheetName val="[Динамика с-сти.xls]__10_18_475"/>
      <sheetName val="[Динамика с-сти.xls]__172_2_479"/>
      <sheetName val="[Динамика с-сти.xls]__10_18_479"/>
      <sheetName val="[Динамика с-сти.xls]__172_2_476"/>
      <sheetName val="[Динамика с-сти.xls]__10_18_476"/>
      <sheetName val="[Динамика с-сти.xls]__172_2_477"/>
      <sheetName val="[Динамика с-сти.xls]__10_18_477"/>
      <sheetName val="[Динамика с-сти.xls]__172_2_478"/>
      <sheetName val="[Динамика с-сти.xls]__10_18_478"/>
      <sheetName val="[Динамика с-сти.xls]__172_2_480"/>
      <sheetName val="[Динамика с-сти.xls]__10_18_480"/>
      <sheetName val="[Динамика с-сти.xls]__172_2_483"/>
      <sheetName val="[Динамика с-сти.xls]__10_18_483"/>
      <sheetName val="[Динамика с-сти.xls]__172_2_481"/>
      <sheetName val="[Динамика с-сти.xls]__10_18_481"/>
      <sheetName val="[Динамика с-сти.xls]__172_2_482"/>
      <sheetName val="[Динамика с-сти.xls]__10_18_482"/>
      <sheetName val="[Динамика с-сти.xls]__172_2_484"/>
      <sheetName val="[Динамика с-сти.xls]__10_18_484"/>
      <sheetName val="[Динамика с-сти.xls]__172_2_485"/>
      <sheetName val="[Динамика с-сти.xls]__10_18_485"/>
      <sheetName val="[Динамика с-сти.xls]__172_2_486"/>
      <sheetName val="[Динамика с-сти.xls]__10_18_486"/>
      <sheetName val="[Динамика с-сти.xls]__172_2_487"/>
      <sheetName val="[Динамика с-сти.xls]__10_18_487"/>
      <sheetName val="[Динамика с-сти.xls]__172_2_488"/>
      <sheetName val="[Динамика с-сти.xls]__10_18_488"/>
      <sheetName val="[Динамика с-сти.xls]__172_2_491"/>
      <sheetName val="[Динамика с-сти.xls]__10_18_491"/>
      <sheetName val="[Динамика с-сти.xls]__172_2_489"/>
      <sheetName val="[Динамика с-сти.xls]__10_18_489"/>
      <sheetName val="[Динамика с-сти.xls]__172_2_490"/>
      <sheetName val="[Динамика с-сти.xls]__10_18_490"/>
      <sheetName val="[Динамика с-сти.xls]__172_2_497"/>
      <sheetName val="[Динамика с-сти.xls]__10_18_497"/>
      <sheetName val="[Динамика с-сти.xls]__172_2_492"/>
      <sheetName val="[Динамика с-сти.xls]__10_18_492"/>
      <sheetName val="[Динамика с-сти.xls]__172_2_493"/>
      <sheetName val="[Динамика с-сти.xls]__10_18_493"/>
      <sheetName val="[Динамика с-сти.xls]__172_2_494"/>
      <sheetName val="[Динамика с-сти.xls]__10_18_494"/>
      <sheetName val="[Динамика с-сти.xls]__172_2_495"/>
      <sheetName val="[Динамика с-сти.xls]__10_18_495"/>
      <sheetName val="[Динамика с-сти.xls]__172_2_496"/>
      <sheetName val="[Динамика с-сти.xls]__10_18_496"/>
      <sheetName val="[Динамика с-сти.xls]__172_2_498"/>
      <sheetName val="[Динамика с-сти.xls]__10_18_498"/>
      <sheetName val="[Динамика с-сти.xls]__172_2_499"/>
      <sheetName val="[Динамика с-сти.xls]__10_18_499"/>
      <sheetName val="[Динамика с-сти.xls]__172_2_503"/>
      <sheetName val="[Динамика с-сти.xls]__10_18_503"/>
      <sheetName val="[Динамика с-сти.xls]__172_2_500"/>
      <sheetName val="[Динамика с-сти.xls]__10_18_500"/>
      <sheetName val="[Динамика с-сти.xls]__172_2_501"/>
      <sheetName val="[Динамика с-сти.xls]__10_18_501"/>
      <sheetName val="[Динамика с-сти.xls]__172_2_502"/>
      <sheetName val="[Динамика с-сти.xls]__10_18_502"/>
      <sheetName val="[Динамика с-сти.xls]__172_2_505"/>
      <sheetName val="[Динамика с-сти.xls]__10_18_505"/>
      <sheetName val="[Динамика с-сти.xls]__172_2_504"/>
      <sheetName val="[Динамика с-сти.xls]__10_18_504"/>
      <sheetName val="[Динамика с-сти.xls]__172_2_506"/>
      <sheetName val="[Динамика с-сти.xls]__10_18_506"/>
      <sheetName val="[Динамика с-сти.xls]__172_2_507"/>
      <sheetName val="[Динамика с-сти.xls]__10_18_507"/>
      <sheetName val="[Динамика с-сти.xls]__172_2_517"/>
      <sheetName val="[Динамика с-сти.xls]__10_18_517"/>
      <sheetName val="[Динамика с-сти.xls]__172_2_508"/>
      <sheetName val="[Динамика с-сти.xls]__10_18_508"/>
      <sheetName val="[Динамика с-сти.xls]__172_2_509"/>
      <sheetName val="[Динамика с-сти.xls]__10_18_509"/>
      <sheetName val="[Динамика с-сти.xls]__172_2_510"/>
      <sheetName val="[Динамика с-сти.xls]__10_18_510"/>
      <sheetName val="[Динамика с-сти.xls]__172_2_511"/>
      <sheetName val="[Динамика с-сти.xls]__10_18_511"/>
      <sheetName val="[Динамика с-сти.xls]__172_2_513"/>
      <sheetName val="[Динамика с-сти.xls]__10_18_513"/>
      <sheetName val="[Динамика с-сти.xls]__172_2_512"/>
      <sheetName val="[Динамика с-сти.xls]__10_18_512"/>
      <sheetName val="[Динамика с-сти.xls]__172_2_514"/>
      <sheetName val="[Динамика с-сти.xls]__10_18_514"/>
      <sheetName val="[Динамика с-сти.xls]__172_2_515"/>
      <sheetName val="[Динамика с-сти.xls]__10_18_515"/>
      <sheetName val="[Динамика с-сти.xls]__172_2_516"/>
      <sheetName val="[Динамика с-сти.xls]__10_18_516"/>
      <sheetName val="[Динамика с-сти.xls]__172_2_518"/>
      <sheetName val="[Динамика с-сти.xls]__10_18_518"/>
      <sheetName val="[Динамика с-сти.xls]__172_2_519"/>
      <sheetName val="[Динамика с-сти.xls]__10_18_519"/>
      <sheetName val="[Динамика с-сти.xls]__172_2_520"/>
      <sheetName val="[Динамика с-сти.xls]__10_18_520"/>
    </sheetNames>
    <definedNames>
      <definedName name="Макрос1"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нк1"/>
      <sheetName val="Банк ориг"/>
      <sheetName val="Банк"/>
      <sheetName val="ЦЗ"/>
      <sheetName val="КМ"/>
      <sheetName val="Отчет 1"/>
      <sheetName val="МЭМР"/>
      <sheetName val="Summary"/>
      <sheetName val="Бизнес план"/>
      <sheetName val="Лист3"/>
      <sheetName val="Capex"/>
      <sheetName val="прогноз"/>
      <sheetName val="Debt"/>
      <sheetName val="Общая_информация"/>
      <sheetName val="Анализ закл. работ"/>
      <sheetName val="Объемы"/>
    </sheetNames>
    <sheetDataSet>
      <sheetData sheetId="0" refreshError="1"/>
      <sheetData sheetId="1" refreshError="1"/>
      <sheetData sheetId="2"/>
      <sheetData sheetId="3"/>
      <sheetData sheetId="4"/>
      <sheetData sheetId="5"/>
      <sheetData sheetId="6">
        <row r="12">
          <cell r="A12" t="str">
            <v>Капитальный ремонт и модернизация  эн.блока №5</v>
          </cell>
        </row>
        <row r="13">
          <cell r="A13" t="str">
            <v>Реконструкция электрофильтра бл№5</v>
          </cell>
        </row>
        <row r="14">
          <cell r="A14" t="str">
            <v>Модернизация Циркуляционной системы блоков</v>
          </cell>
        </row>
        <row r="15">
          <cell r="A15" t="str">
            <v>Ремонт резервных роторов РНД-1,2, РСД</v>
          </cell>
        </row>
        <row r="16">
          <cell r="A16" t="str">
            <v>Предоплата бл№3</v>
          </cell>
        </row>
        <row r="17">
          <cell r="A17" t="str">
            <v>ЗиС</v>
          </cell>
        </row>
        <row r="18">
          <cell r="A18" t="str">
            <v>Востановление бл№8</v>
          </cell>
        </row>
        <row r="19">
          <cell r="A19" t="str">
            <v>Покупка резервных стержней обмотки статора турбогенератора  ТГВ-500</v>
          </cell>
        </row>
        <row r="20">
          <cell r="A20" t="str">
            <v>Капитальный ремонт и модернизация  ОРУ-500</v>
          </cell>
        </row>
        <row r="21">
          <cell r="A21" t="str">
            <v>Предоплата за реконструкция электрофильтра бл№4</v>
          </cell>
        </row>
        <row r="22">
          <cell r="A22" t="str">
            <v>Предоплата за реконструкция электрофильтра бл№3</v>
          </cell>
        </row>
        <row r="23">
          <cell r="A23" t="str">
            <v>Прочие</v>
          </cell>
        </row>
      </sheetData>
      <sheetData sheetId="7" refreshError="1"/>
      <sheetData sheetId="8"/>
      <sheetData sheetId="9">
        <row r="5">
          <cell r="A5">
            <v>39569</v>
          </cell>
        </row>
        <row r="6">
          <cell r="A6">
            <v>39600</v>
          </cell>
        </row>
        <row r="7">
          <cell r="A7">
            <v>39630</v>
          </cell>
        </row>
        <row r="8">
          <cell r="A8">
            <v>39661</v>
          </cell>
        </row>
        <row r="9">
          <cell r="A9">
            <v>39692</v>
          </cell>
        </row>
        <row r="10">
          <cell r="A10">
            <v>39722</v>
          </cell>
        </row>
        <row r="11">
          <cell r="A11">
            <v>39753</v>
          </cell>
        </row>
        <row r="12">
          <cell r="A12">
            <v>39783</v>
          </cell>
        </row>
        <row r="13">
          <cell r="A13">
            <v>39814</v>
          </cell>
        </row>
        <row r="14">
          <cell r="A14">
            <v>39845</v>
          </cell>
        </row>
        <row r="15">
          <cell r="A15">
            <v>39873</v>
          </cell>
        </row>
        <row r="16">
          <cell r="A16">
            <v>39904</v>
          </cell>
        </row>
        <row r="17">
          <cell r="A17">
            <v>39934</v>
          </cell>
        </row>
        <row r="18">
          <cell r="A18">
            <v>39965</v>
          </cell>
        </row>
        <row r="19">
          <cell r="A19">
            <v>39995</v>
          </cell>
        </row>
        <row r="20">
          <cell r="A20">
            <v>40026</v>
          </cell>
        </row>
        <row r="21">
          <cell r="A21">
            <v>40057</v>
          </cell>
        </row>
        <row r="22">
          <cell r="A22">
            <v>40087</v>
          </cell>
        </row>
        <row r="23">
          <cell r="A23">
            <v>40118</v>
          </cell>
        </row>
        <row r="24">
          <cell r="A24">
            <v>40148</v>
          </cell>
        </row>
        <row r="25">
          <cell r="A25">
            <v>40179</v>
          </cell>
        </row>
        <row r="26">
          <cell r="A26">
            <v>40210</v>
          </cell>
        </row>
        <row r="27">
          <cell r="A27">
            <v>40238</v>
          </cell>
        </row>
        <row r="28">
          <cell r="A28">
            <v>40269</v>
          </cell>
        </row>
        <row r="29">
          <cell r="A29">
            <v>40299</v>
          </cell>
        </row>
        <row r="30">
          <cell r="A30">
            <v>40330</v>
          </cell>
        </row>
        <row r="31">
          <cell r="A31">
            <v>40360</v>
          </cell>
        </row>
        <row r="32">
          <cell r="A32">
            <v>40391</v>
          </cell>
        </row>
        <row r="33">
          <cell r="A33">
            <v>40422</v>
          </cell>
        </row>
        <row r="34">
          <cell r="A34">
            <v>40452</v>
          </cell>
        </row>
        <row r="35">
          <cell r="A35">
            <v>40483</v>
          </cell>
        </row>
        <row r="36">
          <cell r="A36">
            <v>40513</v>
          </cell>
        </row>
        <row r="37">
          <cell r="A37">
            <v>40544</v>
          </cell>
        </row>
        <row r="38">
          <cell r="A38">
            <v>40575</v>
          </cell>
        </row>
        <row r="39">
          <cell r="A39">
            <v>40603</v>
          </cell>
        </row>
        <row r="40">
          <cell r="A40">
            <v>40634</v>
          </cell>
        </row>
        <row r="41">
          <cell r="A41">
            <v>40664</v>
          </cell>
        </row>
        <row r="42">
          <cell r="A42">
            <v>40695</v>
          </cell>
        </row>
        <row r="43">
          <cell r="A43">
            <v>40725</v>
          </cell>
        </row>
        <row r="44">
          <cell r="A44">
            <v>40756</v>
          </cell>
        </row>
        <row r="45">
          <cell r="A45">
            <v>40787</v>
          </cell>
        </row>
        <row r="46">
          <cell r="A46">
            <v>40817</v>
          </cell>
        </row>
        <row r="47">
          <cell r="A47">
            <v>40848</v>
          </cell>
        </row>
        <row r="48">
          <cell r="A48">
            <v>40878</v>
          </cell>
        </row>
        <row r="49">
          <cell r="A49">
            <v>40909</v>
          </cell>
        </row>
        <row r="50">
          <cell r="A50">
            <v>40940</v>
          </cell>
        </row>
        <row r="51">
          <cell r="A51">
            <v>40969</v>
          </cell>
        </row>
        <row r="52">
          <cell r="A52">
            <v>41000</v>
          </cell>
        </row>
        <row r="53">
          <cell r="A53">
            <v>41030</v>
          </cell>
        </row>
        <row r="54">
          <cell r="A54">
            <v>41061</v>
          </cell>
        </row>
        <row r="55">
          <cell r="A55">
            <v>41091</v>
          </cell>
        </row>
        <row r="57">
          <cell r="A57" t="str">
            <v>Environmental Capex</v>
          </cell>
        </row>
        <row r="58">
          <cell r="A58" t="str">
            <v>Maintenance Capex</v>
          </cell>
        </row>
        <row r="59">
          <cell r="A59" t="str">
            <v>Maintenance Capex</v>
          </cell>
        </row>
        <row r="60">
          <cell r="A60" t="str">
            <v>Maintenance Capex</v>
          </cell>
        </row>
        <row r="61">
          <cell r="A61" t="str">
            <v>Maintenance Capex</v>
          </cell>
        </row>
        <row r="62">
          <cell r="A62" t="str">
            <v>Maintenance Capex</v>
          </cell>
        </row>
        <row r="63">
          <cell r="A63" t="str">
            <v>Environmental Capex</v>
          </cell>
        </row>
        <row r="64">
          <cell r="A64" t="str">
            <v>Maintenance Capex</v>
          </cell>
        </row>
        <row r="65">
          <cell r="A65" t="str">
            <v>Maintenance Capex</v>
          </cell>
        </row>
        <row r="66">
          <cell r="A66" t="str">
            <v>Maintenance Capex</v>
          </cell>
        </row>
        <row r="67">
          <cell r="A67" t="str">
            <v>Maintenance Capex</v>
          </cell>
        </row>
        <row r="68">
          <cell r="A68" t="str">
            <v>Maintenance Capex</v>
          </cell>
        </row>
        <row r="69">
          <cell r="A69" t="str">
            <v>Maintenance Capex</v>
          </cell>
        </row>
        <row r="70">
          <cell r="A70" t="str">
            <v>Environmental Capex</v>
          </cell>
        </row>
        <row r="71">
          <cell r="A71" t="str">
            <v>Environmental Capex</v>
          </cell>
        </row>
        <row r="72">
          <cell r="A72" t="str">
            <v>Growth Capex</v>
          </cell>
        </row>
        <row r="73">
          <cell r="A73" t="str">
            <v>Growth Capex</v>
          </cell>
        </row>
        <row r="74">
          <cell r="A74" t="str">
            <v>Maintenance Capex</v>
          </cell>
        </row>
        <row r="75">
          <cell r="A75" t="str">
            <v>Maintenance Capex</v>
          </cell>
        </row>
        <row r="76">
          <cell r="A76" t="str">
            <v>Maintenance Capex</v>
          </cell>
        </row>
        <row r="77">
          <cell r="A77" t="str">
            <v>Maintenance Capex</v>
          </cell>
        </row>
        <row r="78">
          <cell r="A78" t="str">
            <v>Environmental Capex</v>
          </cell>
        </row>
        <row r="79">
          <cell r="A79" t="str">
            <v>Maintenance Capex</v>
          </cell>
        </row>
        <row r="80">
          <cell r="A80" t="str">
            <v>Maintenance Capex</v>
          </cell>
        </row>
        <row r="81">
          <cell r="A81" t="str">
            <v>Maintenance Capex</v>
          </cell>
        </row>
        <row r="82">
          <cell r="A82" t="str">
            <v>Maintenance Capex</v>
          </cell>
        </row>
        <row r="83">
          <cell r="A83" t="str">
            <v>Maintenance Capex</v>
          </cell>
        </row>
        <row r="84">
          <cell r="A84" t="str">
            <v>Maintenance Capex</v>
          </cell>
        </row>
        <row r="85">
          <cell r="A85" t="str">
            <v>Maintenance Capex</v>
          </cell>
        </row>
        <row r="86">
          <cell r="A86" t="str">
            <v>Maintenance Capex</v>
          </cell>
        </row>
        <row r="87">
          <cell r="A87" t="str">
            <v>Maintenance Capex</v>
          </cell>
        </row>
        <row r="88">
          <cell r="A88" t="str">
            <v>Maintenance Capex</v>
          </cell>
        </row>
        <row r="89">
          <cell r="A89" t="str">
            <v>Maintenance Capex</v>
          </cell>
        </row>
        <row r="90">
          <cell r="A90" t="str">
            <v>Maintenance Capex</v>
          </cell>
        </row>
        <row r="91">
          <cell r="A91" t="str">
            <v>Maintenance Capex</v>
          </cell>
        </row>
        <row r="92">
          <cell r="A92" t="str">
            <v>Maintenance Capex</v>
          </cell>
        </row>
        <row r="93">
          <cell r="A93" t="str">
            <v>Maintenance Capex</v>
          </cell>
        </row>
        <row r="94">
          <cell r="A94" t="str">
            <v>Maintenance Capex</v>
          </cell>
        </row>
        <row r="95">
          <cell r="A95" t="str">
            <v>Maintenance Capex</v>
          </cell>
        </row>
        <row r="96">
          <cell r="A96" t="str">
            <v>Maintenance Capex</v>
          </cell>
        </row>
        <row r="97">
          <cell r="A97" t="str">
            <v>Environmental Capex</v>
          </cell>
        </row>
        <row r="98">
          <cell r="A98" t="str">
            <v>Maintenance Capex</v>
          </cell>
        </row>
        <row r="99">
          <cell r="A99" t="str">
            <v>Maintenance Capex</v>
          </cell>
        </row>
        <row r="100">
          <cell r="A100" t="str">
            <v>Maintenance Capex</v>
          </cell>
        </row>
        <row r="101">
          <cell r="A101" t="str">
            <v>Maintenance Capex</v>
          </cell>
        </row>
        <row r="102">
          <cell r="A102" t="str">
            <v>Environmental Capex</v>
          </cell>
        </row>
        <row r="103">
          <cell r="A103" t="str">
            <v>Maintenance Capex</v>
          </cell>
        </row>
        <row r="104">
          <cell r="A104" t="str">
            <v>Maintenance Capex</v>
          </cell>
        </row>
        <row r="105">
          <cell r="A105" t="str">
            <v>Maintenance Capex</v>
          </cell>
        </row>
        <row r="106">
          <cell r="A106" t="str">
            <v>Maintenance Capex</v>
          </cell>
        </row>
        <row r="107">
          <cell r="A107" t="str">
            <v>Maintenance Capex</v>
          </cell>
        </row>
        <row r="108">
          <cell r="A108" t="str">
            <v>Maintenance Capex</v>
          </cell>
        </row>
        <row r="109">
          <cell r="A109" t="str">
            <v>Maintenance Capex</v>
          </cell>
        </row>
        <row r="110">
          <cell r="A110" t="str">
            <v>Maintenance Capex</v>
          </cell>
        </row>
        <row r="111">
          <cell r="A111" t="str">
            <v>Maintenance Capex</v>
          </cell>
        </row>
        <row r="112">
          <cell r="A112" t="str">
            <v>Maintenance Capex</v>
          </cell>
        </row>
        <row r="113">
          <cell r="A113" t="str">
            <v>Maintenance Capex</v>
          </cell>
        </row>
        <row r="114">
          <cell r="A114" t="str">
            <v>Growth Capex</v>
          </cell>
        </row>
        <row r="115">
          <cell r="A115" t="str">
            <v>Environmental Capex</v>
          </cell>
        </row>
        <row r="116">
          <cell r="A116" t="str">
            <v>Maintenance Capex</v>
          </cell>
        </row>
        <row r="117">
          <cell r="A117" t="str">
            <v>Maintenance Capex</v>
          </cell>
        </row>
        <row r="118">
          <cell r="A118" t="str">
            <v>Maintenance Capex</v>
          </cell>
        </row>
        <row r="119">
          <cell r="A119" t="str">
            <v>Maintenance Capex</v>
          </cell>
        </row>
        <row r="120">
          <cell r="A120" t="str">
            <v>Maintenance Capex</v>
          </cell>
        </row>
        <row r="121">
          <cell r="A121" t="str">
            <v>Maintenance Capex</v>
          </cell>
        </row>
        <row r="122">
          <cell r="A122" t="str">
            <v>Maintenance Capex</v>
          </cell>
        </row>
        <row r="123">
          <cell r="A123" t="str">
            <v>Maintenance Capex</v>
          </cell>
        </row>
        <row r="124">
          <cell r="A124" t="str">
            <v>Maintenance Capex</v>
          </cell>
        </row>
        <row r="125">
          <cell r="A125" t="str">
            <v>Environmental Capex</v>
          </cell>
        </row>
        <row r="126">
          <cell r="A126" t="str">
            <v>Growth Capex</v>
          </cell>
        </row>
        <row r="127">
          <cell r="A127" t="str">
            <v>Maintenance Capex</v>
          </cell>
        </row>
        <row r="128">
          <cell r="A128" t="str">
            <v>Maintenance Capex</v>
          </cell>
        </row>
        <row r="129">
          <cell r="A129" t="str">
            <v>Maintenance Capex</v>
          </cell>
        </row>
        <row r="130">
          <cell r="A130" t="str">
            <v>Environmental Capex</v>
          </cell>
        </row>
        <row r="131">
          <cell r="A131" t="str">
            <v>Maintenance Capex</v>
          </cell>
        </row>
        <row r="132">
          <cell r="A132" t="str">
            <v>Maintenance Capex</v>
          </cell>
        </row>
        <row r="133">
          <cell r="A133" t="str">
            <v>Maintenance Capex</v>
          </cell>
        </row>
        <row r="134">
          <cell r="A134" t="str">
            <v>Maintenance Capex</v>
          </cell>
        </row>
        <row r="135">
          <cell r="A135" t="str">
            <v>Growth Capex</v>
          </cell>
        </row>
        <row r="136">
          <cell r="A136" t="str">
            <v>Growth Capex</v>
          </cell>
        </row>
        <row r="137">
          <cell r="A137" t="str">
            <v>Growth Capex</v>
          </cell>
        </row>
        <row r="138">
          <cell r="A138" t="str">
            <v>Maintenance Capex</v>
          </cell>
        </row>
        <row r="139">
          <cell r="A139" t="str">
            <v>Maintenance Capex</v>
          </cell>
        </row>
        <row r="140">
          <cell r="A140" t="str">
            <v>Maintenance Capex</v>
          </cell>
        </row>
        <row r="141">
          <cell r="A141" t="str">
            <v>Growth Capex</v>
          </cell>
        </row>
        <row r="142">
          <cell r="A142" t="str">
            <v>Growth Capex</v>
          </cell>
        </row>
        <row r="143">
          <cell r="A143" t="str">
            <v>Maintenance Capex</v>
          </cell>
        </row>
        <row r="144">
          <cell r="A144" t="str">
            <v>Maintenance Capex</v>
          </cell>
        </row>
        <row r="145">
          <cell r="A145" t="str">
            <v>Maintenance Capex</v>
          </cell>
        </row>
        <row r="146">
          <cell r="A146" t="str">
            <v>Maintenance Capex</v>
          </cell>
        </row>
        <row r="147">
          <cell r="A147" t="str">
            <v>Maintenance Capex</v>
          </cell>
        </row>
        <row r="148">
          <cell r="A148" t="str">
            <v>Maintenance Capex</v>
          </cell>
        </row>
        <row r="149">
          <cell r="A149" t="str">
            <v>Maintenance Capex</v>
          </cell>
        </row>
        <row r="150">
          <cell r="A150" t="str">
            <v>Maintenance Capex</v>
          </cell>
        </row>
        <row r="151">
          <cell r="A151" t="str">
            <v>Maintenance Capex</v>
          </cell>
        </row>
        <row r="152">
          <cell r="A152" t="str">
            <v>Maintenance Capex</v>
          </cell>
        </row>
        <row r="153">
          <cell r="A153" t="str">
            <v>Maintenance Capex</v>
          </cell>
        </row>
        <row r="154">
          <cell r="A154" t="str">
            <v>Maintenance Capex</v>
          </cell>
        </row>
        <row r="155">
          <cell r="A155" t="str">
            <v>Maintenance Capex</v>
          </cell>
        </row>
        <row r="156">
          <cell r="A156" t="str">
            <v>Maintenance Capex</v>
          </cell>
        </row>
        <row r="157">
          <cell r="A157" t="str">
            <v>Maintenance Capex</v>
          </cell>
        </row>
        <row r="158">
          <cell r="A158" t="str">
            <v>Maintenance Capex</v>
          </cell>
        </row>
        <row r="159">
          <cell r="A159" t="str">
            <v>Growth Capex</v>
          </cell>
        </row>
        <row r="160">
          <cell r="A160" t="str">
            <v>Maintenance Capex</v>
          </cell>
        </row>
        <row r="161">
          <cell r="A161" t="str">
            <v>Maintenance Capex</v>
          </cell>
        </row>
        <row r="162">
          <cell r="A162" t="str">
            <v>Maintenance Capex</v>
          </cell>
        </row>
        <row r="163">
          <cell r="A163" t="str">
            <v>Maintenance Capex</v>
          </cell>
        </row>
        <row r="164">
          <cell r="A164" t="str">
            <v>Environmental Capex</v>
          </cell>
        </row>
        <row r="165">
          <cell r="A165" t="str">
            <v>Maintenance Capex</v>
          </cell>
        </row>
        <row r="166">
          <cell r="A166" t="str">
            <v>Maintenance Capex</v>
          </cell>
        </row>
        <row r="167">
          <cell r="A167" t="str">
            <v>Maintenance Capex</v>
          </cell>
        </row>
        <row r="168">
          <cell r="A168" t="str">
            <v>Maintenance Capex</v>
          </cell>
        </row>
        <row r="169">
          <cell r="A169" t="str">
            <v>Maintenance Capex</v>
          </cell>
        </row>
        <row r="170">
          <cell r="A170" t="str">
            <v>Maintenance Capex</v>
          </cell>
        </row>
        <row r="171">
          <cell r="A171" t="str">
            <v>Maintenance Capex</v>
          </cell>
        </row>
        <row r="172">
          <cell r="A172" t="str">
            <v>Environmental Capex</v>
          </cell>
        </row>
        <row r="173">
          <cell r="A173" t="str">
            <v>Maintenance Capex</v>
          </cell>
        </row>
        <row r="174">
          <cell r="A174" t="str">
            <v>Maintenance Capex</v>
          </cell>
        </row>
        <row r="175">
          <cell r="A175" t="str">
            <v>Environmental Capex</v>
          </cell>
        </row>
        <row r="176">
          <cell r="A176" t="str">
            <v>Environmental Capex</v>
          </cell>
        </row>
        <row r="177">
          <cell r="A177" t="str">
            <v>Maintenance Capex</v>
          </cell>
        </row>
        <row r="178">
          <cell r="A178" t="str">
            <v>Environmental Capex</v>
          </cell>
        </row>
        <row r="195">
          <cell r="A195" t="str">
            <v>Environmental Capex</v>
          </cell>
        </row>
        <row r="196">
          <cell r="A196" t="str">
            <v>Maintenance Capex</v>
          </cell>
        </row>
        <row r="197">
          <cell r="A197" t="str">
            <v>Maintenance Capex</v>
          </cell>
        </row>
        <row r="198">
          <cell r="A198" t="str">
            <v>Maintenance Capex</v>
          </cell>
        </row>
        <row r="199">
          <cell r="A199" t="str">
            <v>Maintenance Capex</v>
          </cell>
        </row>
        <row r="200">
          <cell r="A200" t="str">
            <v>Maintenance Capex</v>
          </cell>
        </row>
        <row r="201">
          <cell r="A201" t="str">
            <v>Maintenance Capex</v>
          </cell>
        </row>
        <row r="202">
          <cell r="A202" t="str">
            <v>Maintenance Capex</v>
          </cell>
        </row>
        <row r="203">
          <cell r="A203" t="str">
            <v>Maintenance Capex</v>
          </cell>
        </row>
        <row r="204">
          <cell r="A204" t="str">
            <v>Maintenance Capex</v>
          </cell>
        </row>
        <row r="205">
          <cell r="A205" t="str">
            <v>Maintenance Capex</v>
          </cell>
        </row>
        <row r="206">
          <cell r="A206" t="str">
            <v>Environmental Capex</v>
          </cell>
        </row>
        <row r="207">
          <cell r="A207" t="str">
            <v>Maintenance Capex</v>
          </cell>
        </row>
        <row r="208">
          <cell r="A208" t="str">
            <v>Maintenance Capex</v>
          </cell>
        </row>
        <row r="209">
          <cell r="A209" t="str">
            <v>Growth Capex</v>
          </cell>
        </row>
        <row r="210">
          <cell r="A210" t="str">
            <v>Maintenance Capex</v>
          </cell>
        </row>
        <row r="211">
          <cell r="A211" t="str">
            <v>Maintenance Capex</v>
          </cell>
        </row>
        <row r="212">
          <cell r="A212" t="str">
            <v>Maintenance Capex</v>
          </cell>
        </row>
        <row r="213">
          <cell r="A213" t="str">
            <v>Maintenance Capex</v>
          </cell>
        </row>
        <row r="214">
          <cell r="A214" t="str">
            <v>Maintenance Capex</v>
          </cell>
        </row>
        <row r="215">
          <cell r="A215" t="str">
            <v>Maintenance Capex</v>
          </cell>
        </row>
        <row r="216">
          <cell r="A216" t="str">
            <v>Maintenance Capex</v>
          </cell>
        </row>
        <row r="217">
          <cell r="A217" t="str">
            <v>Maintenance Capex</v>
          </cell>
        </row>
        <row r="218">
          <cell r="A218" t="str">
            <v>Maintenance Capex</v>
          </cell>
        </row>
        <row r="219">
          <cell r="A219" t="str">
            <v>Maintenance Capex</v>
          </cell>
        </row>
        <row r="220">
          <cell r="A220" t="str">
            <v>Maintenance Capex</v>
          </cell>
        </row>
        <row r="221">
          <cell r="A221" t="str">
            <v>Maintenance Capex</v>
          </cell>
        </row>
        <row r="222">
          <cell r="A222" t="str">
            <v>Maintenance Capex</v>
          </cell>
        </row>
        <row r="223">
          <cell r="A223" t="str">
            <v>Maintenance Capex</v>
          </cell>
        </row>
        <row r="224">
          <cell r="A224" t="str">
            <v>Maintenance Capex</v>
          </cell>
        </row>
        <row r="225">
          <cell r="A225" t="str">
            <v>Maintenance Capex</v>
          </cell>
        </row>
        <row r="226">
          <cell r="A226" t="str">
            <v>Maintenance Capex</v>
          </cell>
        </row>
        <row r="227">
          <cell r="A227" t="str">
            <v>Maintenance Capex</v>
          </cell>
        </row>
        <row r="228">
          <cell r="A228" t="str">
            <v>Maintenance Capex</v>
          </cell>
        </row>
        <row r="229">
          <cell r="A229" t="str">
            <v>Maintenance Capex</v>
          </cell>
        </row>
        <row r="230">
          <cell r="A230" t="str">
            <v>Maintenance Capex</v>
          </cell>
        </row>
        <row r="231">
          <cell r="A231" t="str">
            <v>Maintenance Capex</v>
          </cell>
        </row>
        <row r="232">
          <cell r="A232" t="str">
            <v>Maintenance Capex</v>
          </cell>
        </row>
        <row r="233">
          <cell r="A233" t="str">
            <v>Maintenance Capex</v>
          </cell>
        </row>
        <row r="234">
          <cell r="A234" t="str">
            <v>Maintenance Capex</v>
          </cell>
        </row>
        <row r="235">
          <cell r="A235" t="str">
            <v>Maintenance Capex</v>
          </cell>
        </row>
        <row r="236">
          <cell r="A236" t="str">
            <v>Maintenance Capex</v>
          </cell>
        </row>
        <row r="237">
          <cell r="A237" t="str">
            <v>Maintenance Capex</v>
          </cell>
        </row>
        <row r="238">
          <cell r="A238" t="str">
            <v>Growth Capex</v>
          </cell>
        </row>
        <row r="239">
          <cell r="A239" t="str">
            <v>Maintenance Capex</v>
          </cell>
        </row>
        <row r="240">
          <cell r="A240" t="str">
            <v>Maintenance Capex</v>
          </cell>
        </row>
        <row r="241">
          <cell r="A241" t="str">
            <v>Maintenance Capex</v>
          </cell>
        </row>
        <row r="242">
          <cell r="A242" t="str">
            <v>Maintenance Capex</v>
          </cell>
        </row>
        <row r="243">
          <cell r="A243" t="str">
            <v>Maintenance Capex</v>
          </cell>
        </row>
        <row r="244">
          <cell r="A244" t="str">
            <v>Environmental Capex</v>
          </cell>
        </row>
        <row r="245">
          <cell r="A245" t="str">
            <v>Environmental Capex</v>
          </cell>
        </row>
        <row r="246">
          <cell r="A246" t="str">
            <v>Environmental Capex</v>
          </cell>
        </row>
        <row r="247">
          <cell r="A247" t="str">
            <v>Environmental Capex</v>
          </cell>
        </row>
        <row r="248">
          <cell r="A248" t="str">
            <v>Environmental Capex</v>
          </cell>
        </row>
        <row r="249">
          <cell r="A249" t="str">
            <v>Maintenance Capex</v>
          </cell>
        </row>
        <row r="250">
          <cell r="A250" t="str">
            <v>Environmental Capex</v>
          </cell>
        </row>
        <row r="251">
          <cell r="A251" t="str">
            <v>Maintenance Capex</v>
          </cell>
        </row>
        <row r="252">
          <cell r="A252" t="str">
            <v>Maintenance Capex</v>
          </cell>
        </row>
        <row r="253">
          <cell r="A253" t="str">
            <v>Maintenance Capex</v>
          </cell>
        </row>
        <row r="254">
          <cell r="A254" t="str">
            <v>Maintenance Capex</v>
          </cell>
        </row>
        <row r="255">
          <cell r="A255" t="str">
            <v>Maintenance Capex</v>
          </cell>
        </row>
        <row r="256">
          <cell r="A256" t="str">
            <v>Maintenance Capex</v>
          </cell>
        </row>
        <row r="257">
          <cell r="A257" t="str">
            <v>Maintenance Capex</v>
          </cell>
        </row>
        <row r="258">
          <cell r="A258" t="str">
            <v>Growth Capex</v>
          </cell>
        </row>
        <row r="259">
          <cell r="A259" t="str">
            <v>Growth Capex</v>
          </cell>
        </row>
        <row r="260">
          <cell r="A260" t="str">
            <v>Maintenance Capex</v>
          </cell>
        </row>
        <row r="261">
          <cell r="A261" t="str">
            <v>Growth Capex</v>
          </cell>
        </row>
        <row r="262">
          <cell r="A262" t="str">
            <v>Maintenance Capex</v>
          </cell>
        </row>
        <row r="263">
          <cell r="A263" t="str">
            <v>Maintenance Capex</v>
          </cell>
        </row>
        <row r="264">
          <cell r="A264" t="str">
            <v>Maintenance Capex</v>
          </cell>
        </row>
        <row r="265">
          <cell r="A265" t="str">
            <v>Maintenance Capex</v>
          </cell>
        </row>
        <row r="266">
          <cell r="A266" t="str">
            <v>Maintenance Capex</v>
          </cell>
        </row>
        <row r="267">
          <cell r="A267" t="str">
            <v>Maintenance Capex</v>
          </cell>
        </row>
        <row r="268">
          <cell r="A268" t="str">
            <v>Environmental Capex</v>
          </cell>
        </row>
        <row r="269">
          <cell r="A269" t="str">
            <v>Growth Capex</v>
          </cell>
        </row>
        <row r="270">
          <cell r="A270" t="str">
            <v>Growth Capex</v>
          </cell>
        </row>
        <row r="271">
          <cell r="A271" t="str">
            <v>Growth Capex</v>
          </cell>
        </row>
        <row r="272">
          <cell r="A272" t="str">
            <v>Growth Capex</v>
          </cell>
        </row>
        <row r="273">
          <cell r="A273" t="str">
            <v>Growth Capex</v>
          </cell>
        </row>
        <row r="274">
          <cell r="A274" t="str">
            <v>Growth Capex</v>
          </cell>
        </row>
        <row r="275">
          <cell r="A275" t="str">
            <v>Growth Capex</v>
          </cell>
        </row>
        <row r="276">
          <cell r="A276" t="str">
            <v>Growth Capex</v>
          </cell>
        </row>
        <row r="277">
          <cell r="A277" t="str">
            <v>Growth Capex</v>
          </cell>
        </row>
        <row r="278">
          <cell r="A278" t="str">
            <v>Growth Capex</v>
          </cell>
        </row>
        <row r="279">
          <cell r="A279" t="str">
            <v>Growth Capex</v>
          </cell>
        </row>
        <row r="280">
          <cell r="A280" t="str">
            <v>Growth Capex</v>
          </cell>
        </row>
        <row r="281">
          <cell r="A281" t="str">
            <v>Growth Capex</v>
          </cell>
        </row>
        <row r="282">
          <cell r="A282" t="str">
            <v>Environmental Capex</v>
          </cell>
        </row>
        <row r="283">
          <cell r="A283" t="str">
            <v>Maintenance Capex</v>
          </cell>
        </row>
        <row r="288">
          <cell r="A288" t="str">
            <v>Growth Capex</v>
          </cell>
        </row>
        <row r="289">
          <cell r="A289" t="str">
            <v>Environmental Capex</v>
          </cell>
        </row>
        <row r="290">
          <cell r="A290" t="str">
            <v>Growth Capex</v>
          </cell>
        </row>
      </sheetData>
      <sheetData sheetId="10"/>
      <sheetData sheetId="11">
        <row r="8">
          <cell r="H8" t="str">
            <v>Экология</v>
          </cell>
        </row>
        <row r="9">
          <cell r="F9">
            <v>489</v>
          </cell>
          <cell r="H9" t="str">
            <v>Благоустройство территории</v>
          </cell>
          <cell r="I9" t="str">
            <v>Прочие</v>
          </cell>
        </row>
        <row r="11">
          <cell r="H11" t="str">
            <v>Топливо транспортный цех</v>
          </cell>
        </row>
        <row r="12">
          <cell r="H12" t="str">
            <v>Топливо транспортный цех</v>
          </cell>
        </row>
        <row r="13">
          <cell r="F13">
            <v>344</v>
          </cell>
          <cell r="H13" t="str">
            <v>Покупка транспортерной ленты</v>
          </cell>
          <cell r="I13" t="str">
            <v>Прочие</v>
          </cell>
        </row>
        <row r="14">
          <cell r="F14">
            <v>345</v>
          </cell>
          <cell r="H14" t="str">
            <v>Покупка дренажных насосов</v>
          </cell>
          <cell r="I14" t="str">
            <v>Прочие</v>
          </cell>
        </row>
        <row r="15">
          <cell r="F15">
            <v>346</v>
          </cell>
          <cell r="H15" t="str">
            <v>Ремонт молотковой дробилки МД-14</v>
          </cell>
          <cell r="I15" t="str">
            <v>Прочие</v>
          </cell>
        </row>
        <row r="16">
          <cell r="F16">
            <v>347</v>
          </cell>
          <cell r="H16" t="str">
            <v>Покупка ГПМ на ЛК21; ЛК 11.( лебёдки)</v>
          </cell>
          <cell r="I16" t="str">
            <v>Прочие</v>
          </cell>
        </row>
        <row r="17">
          <cell r="F17">
            <v>348</v>
          </cell>
          <cell r="H17" t="str">
            <v>Покупка эл. двигателей ЛК 16/2АБ;В/Т.</v>
          </cell>
          <cell r="I17" t="str">
            <v>Прочие</v>
          </cell>
        </row>
        <row r="18">
          <cell r="F18">
            <v>349</v>
          </cell>
          <cell r="H18" t="str">
            <v>Система аспирации</v>
          </cell>
          <cell r="I18" t="str">
            <v>Прочие</v>
          </cell>
        </row>
        <row r="19">
          <cell r="F19">
            <v>350</v>
          </cell>
          <cell r="H19" t="str">
            <v>Покупка редукторов для ЛК-14А</v>
          </cell>
          <cell r="I19" t="str">
            <v>Прочие</v>
          </cell>
        </row>
        <row r="20">
          <cell r="F20">
            <v>351</v>
          </cell>
          <cell r="H20" t="str">
            <v>Инструменты.</v>
          </cell>
          <cell r="I20" t="str">
            <v>Прочие</v>
          </cell>
        </row>
        <row r="21">
          <cell r="F21">
            <v>352</v>
          </cell>
          <cell r="H21" t="str">
            <v>Капитальный ремонт ЛК-45А,Б</v>
          </cell>
          <cell r="I21" t="str">
            <v>Прочие</v>
          </cell>
        </row>
        <row r="22">
          <cell r="F22">
            <v>353</v>
          </cell>
          <cell r="H22" t="str">
            <v xml:space="preserve">Разработка проекта для установки выключателей 6 КВ. </v>
          </cell>
          <cell r="I22" t="str">
            <v>Прочие</v>
          </cell>
        </row>
        <row r="23">
          <cell r="F23">
            <v>354</v>
          </cell>
          <cell r="H23" t="str">
            <v>Перенос кабельных трасс ЛК- 45А,Б..</v>
          </cell>
          <cell r="I23" t="str">
            <v>Прочие</v>
          </cell>
        </row>
        <row r="24">
          <cell r="F24">
            <v>355</v>
          </cell>
          <cell r="H24" t="str">
            <v>Покупка АТРК на РПМ 1-2</v>
          </cell>
          <cell r="I24" t="str">
            <v>Прочие</v>
          </cell>
        </row>
        <row r="25">
          <cell r="F25">
            <v>357</v>
          </cell>
          <cell r="H25" t="str">
            <v>Парообеспылевание</v>
          </cell>
          <cell r="I25" t="str">
            <v>Прочие</v>
          </cell>
        </row>
        <row r="26">
          <cell r="F26">
            <v>358</v>
          </cell>
          <cell r="H26" t="str">
            <v>Ремонт гидросмывов блока №5</v>
          </cell>
          <cell r="I26" t="str">
            <v>Прочие</v>
          </cell>
        </row>
        <row r="27">
          <cell r="F27">
            <v>359</v>
          </cell>
          <cell r="H27" t="str">
            <v>Покупка бульдозера</v>
          </cell>
          <cell r="I27" t="str">
            <v>Прочие</v>
          </cell>
        </row>
        <row r="28">
          <cell r="F28">
            <v>360</v>
          </cell>
          <cell r="H28" t="str">
            <v>Капитальный ремонт бульдозеров</v>
          </cell>
          <cell r="I28" t="str">
            <v>Прочие</v>
          </cell>
        </row>
        <row r="29">
          <cell r="F29">
            <v>361</v>
          </cell>
          <cell r="H29" t="str">
            <v>Капитальный ремонт ТЭМ2  №5882</v>
          </cell>
          <cell r="I29" t="str">
            <v>Прочие</v>
          </cell>
        </row>
        <row r="30">
          <cell r="F30">
            <v>363</v>
          </cell>
          <cell r="H30" t="str">
            <v>Покупка погружного насоса 12 НА 22 х 6  на ММХ</v>
          </cell>
          <cell r="I30" t="str">
            <v>Прочие</v>
          </cell>
        </row>
        <row r="31">
          <cell r="F31">
            <v>365</v>
          </cell>
          <cell r="H31" t="str">
            <v>Капитальный ремонт вагоноопрокидывателя №1А</v>
          </cell>
          <cell r="I31" t="str">
            <v>Прочие</v>
          </cell>
        </row>
        <row r="32">
          <cell r="F32">
            <v>366</v>
          </cell>
          <cell r="H32" t="str">
            <v>Капитальный ремонт ж/д путей №24 и №28</v>
          </cell>
          <cell r="I32" t="str">
            <v>ЗиС</v>
          </cell>
        </row>
        <row r="33">
          <cell r="F33">
            <v>367</v>
          </cell>
          <cell r="H33" t="str">
            <v>Капитальный ремонт вагоноопрокидывателя №1Б</v>
          </cell>
          <cell r="I33" t="str">
            <v>Прочие</v>
          </cell>
        </row>
        <row r="34">
          <cell r="F34">
            <v>368</v>
          </cell>
          <cell r="H34" t="str">
            <v>Капитальный ремонт ж/д путей №25 и №29</v>
          </cell>
          <cell r="I34" t="str">
            <v>ЗиС</v>
          </cell>
        </row>
        <row r="35">
          <cell r="F35">
            <v>369</v>
          </cell>
          <cell r="H35" t="str">
            <v>Капитальный ремонт вагонотолкателя №1Б</v>
          </cell>
          <cell r="I35" t="str">
            <v>Прочие</v>
          </cell>
        </row>
        <row r="36">
          <cell r="F36">
            <v>370</v>
          </cell>
          <cell r="H36" t="str">
            <v>Капитальный ремонт ж/д путей№26и №27</v>
          </cell>
          <cell r="I36" t="str">
            <v>Прочие</v>
          </cell>
        </row>
        <row r="37">
          <cell r="F37">
            <v>371</v>
          </cell>
          <cell r="H37" t="str">
            <v>Покупка редуктора РЦД-400 на КП и ДФМ</v>
          </cell>
          <cell r="I37" t="str">
            <v>Прочие</v>
          </cell>
        </row>
        <row r="38">
          <cell r="F38">
            <v>372</v>
          </cell>
          <cell r="H38" t="str">
            <v>Покупка редуктора Ц2У-400 на ЛП</v>
          </cell>
          <cell r="I38" t="str">
            <v>Прочие</v>
          </cell>
        </row>
        <row r="39">
          <cell r="F39">
            <v>373</v>
          </cell>
          <cell r="H39" t="str">
            <v>Капитальный ремонт стрелочного перевода №52</v>
          </cell>
          <cell r="I39" t="str">
            <v>Прочие</v>
          </cell>
        </row>
        <row r="40">
          <cell r="F40">
            <v>374</v>
          </cell>
          <cell r="H40" t="str">
            <v>Капитальный ремонт стрелочного перевода №31</v>
          </cell>
          <cell r="I40" t="str">
            <v>ЗиС</v>
          </cell>
        </row>
        <row r="41">
          <cell r="F41">
            <v>375</v>
          </cell>
          <cell r="H41" t="str">
            <v>Капитальный ремонт стрелочного перевода №43</v>
          </cell>
          <cell r="I41" t="str">
            <v>Прочие</v>
          </cell>
        </row>
        <row r="42">
          <cell r="F42">
            <v>376</v>
          </cell>
          <cell r="H42" t="str">
            <v>Капитальный ремонт рельсового круга РПМ-2</v>
          </cell>
          <cell r="I42" t="str">
            <v>Прочие</v>
          </cell>
        </row>
        <row r="43">
          <cell r="F43">
            <v>377</v>
          </cell>
          <cell r="H43" t="str">
            <v>Инструмент</v>
          </cell>
          <cell r="I43" t="str">
            <v>Прочие</v>
          </cell>
        </row>
        <row r="46">
          <cell r="H46" t="str">
            <v>Автотранспортная группа</v>
          </cell>
        </row>
        <row r="47">
          <cell r="F47">
            <v>378</v>
          </cell>
          <cell r="H47" t="str">
            <v xml:space="preserve">Капитальный ремонт двигателей  </v>
          </cell>
          <cell r="I47" t="str">
            <v>Прочие</v>
          </cell>
        </row>
        <row r="48">
          <cell r="F48">
            <v>379</v>
          </cell>
          <cell r="H48" t="str">
            <v>Покупка ДВС</v>
          </cell>
          <cell r="I48" t="str">
            <v>Прочие</v>
          </cell>
        </row>
        <row r="49">
          <cell r="F49">
            <v>381</v>
          </cell>
          <cell r="H49" t="str">
            <v>Покупка автопогрузчика " Балканкар"</v>
          </cell>
          <cell r="I49" t="str">
            <v>Прочие</v>
          </cell>
        </row>
        <row r="50">
          <cell r="F50">
            <v>382</v>
          </cell>
          <cell r="H50" t="str">
            <v xml:space="preserve">Капитальный ремонт А\М КАМАЗ-5511  </v>
          </cell>
          <cell r="I50" t="str">
            <v>Прочие</v>
          </cell>
        </row>
        <row r="51">
          <cell r="F51">
            <v>384</v>
          </cell>
          <cell r="H51" t="str">
            <v>Покупка прицепа 2ПТС-4</v>
          </cell>
          <cell r="I51" t="str">
            <v>Прочие</v>
          </cell>
        </row>
        <row r="52">
          <cell r="F52">
            <v>385</v>
          </cell>
          <cell r="H52" t="str">
            <v>Покупка прицепа 2ПТС-6</v>
          </cell>
          <cell r="I52" t="str">
            <v>Прочие</v>
          </cell>
        </row>
        <row r="53">
          <cell r="F53">
            <v>386</v>
          </cell>
          <cell r="H53" t="str">
            <v>Пожарный автомобиль</v>
          </cell>
          <cell r="I53" t="str">
            <v>Прочие</v>
          </cell>
        </row>
        <row r="54">
          <cell r="F54">
            <v>381</v>
          </cell>
          <cell r="H54" t="str">
            <v>Покупка автопогрузчика "Балканкар" 3,5т</v>
          </cell>
          <cell r="I54" t="str">
            <v>Прочие</v>
          </cell>
        </row>
        <row r="55">
          <cell r="F55">
            <v>387</v>
          </cell>
          <cell r="H55" t="str">
            <v xml:space="preserve">Покупка автогидроподъемника </v>
          </cell>
          <cell r="I55" t="str">
            <v>Прочие</v>
          </cell>
        </row>
        <row r="56">
          <cell r="F56">
            <v>389</v>
          </cell>
          <cell r="H56" t="str">
            <v>Покупка мини-трактора сенокосилка</v>
          </cell>
          <cell r="I56" t="str">
            <v>Капитальный ремонт и модернизация  ОРУ-500</v>
          </cell>
        </row>
        <row r="57">
          <cell r="F57">
            <v>390</v>
          </cell>
          <cell r="H57" t="str">
            <v>Трактор ВТЗ-30 СШ</v>
          </cell>
          <cell r="I57" t="str">
            <v>Прочие</v>
          </cell>
        </row>
        <row r="58">
          <cell r="F58">
            <v>390</v>
          </cell>
          <cell r="H58" t="str">
            <v>Трактор ВТЗ-30 СШ</v>
          </cell>
          <cell r="I58" t="str">
            <v>Прочие</v>
          </cell>
        </row>
        <row r="60">
          <cell r="H60" t="str">
            <v>Инженерная группа</v>
          </cell>
        </row>
        <row r="61">
          <cell r="F61">
            <v>400</v>
          </cell>
          <cell r="G61" t="str">
            <v>Replacement of wall panels row G</v>
          </cell>
          <cell r="H61" t="str">
            <v>Ремонт БЩУ-3,  рел.щита, помещение сборок задвижек(КРУ 0,4-6кВ,секции,каб. полуэт.отм. 4.2, 5,4, -4,2)</v>
          </cell>
          <cell r="I61" t="str">
            <v>Капитальный ремонт и модернизация  эн.блока №5</v>
          </cell>
        </row>
        <row r="62">
          <cell r="F62">
            <v>400</v>
          </cell>
          <cell r="G62" t="str">
            <v>Replacement of wall panels row B</v>
          </cell>
          <cell r="H62" t="str">
            <v>Ремонт (Демонтаж) помещений, непроектных м/к, монтаж  площадок обсл-я блока №5 оси 25÷30 ряд Б÷В отм.0÷45</v>
          </cell>
          <cell r="I62" t="str">
            <v>Капитальный ремонт и модернизация  эн.блока №5</v>
          </cell>
        </row>
        <row r="63">
          <cell r="F63">
            <v>400</v>
          </cell>
          <cell r="G63" t="str">
            <v>Replacement of wall panels row A</v>
          </cell>
          <cell r="H63" t="str">
            <v>Ремонт помещений санузлов, лест. марша бл.№ 5</v>
          </cell>
          <cell r="I63" t="str">
            <v>Капитальный ремонт и модернизация  эн.блока №5</v>
          </cell>
        </row>
        <row r="64">
          <cell r="F64">
            <v>400</v>
          </cell>
          <cell r="G64" t="str">
            <v>Replacement of wall panels row A</v>
          </cell>
          <cell r="H64" t="str">
            <v>Замена мет. обшивы шахты лифта бл. №5 отм.0÷35</v>
          </cell>
          <cell r="I64" t="str">
            <v>Капитальный ремонт и модернизация  эн.блока №5</v>
          </cell>
        </row>
        <row r="65">
          <cell r="F65">
            <v>391</v>
          </cell>
          <cell r="G65" t="str">
            <v>Work design in reconstruction roof and wall panels in axes 3-24 row A, Б, Г permanent end face</v>
          </cell>
          <cell r="H65" t="str">
            <v>Ремонт и реконструкция ЛК-26/1</v>
          </cell>
          <cell r="I65" t="str">
            <v>ЗиС</v>
          </cell>
        </row>
        <row r="66">
          <cell r="F66">
            <v>400</v>
          </cell>
          <cell r="G66" t="str">
            <v>Office equipment</v>
          </cell>
          <cell r="H66" t="str">
            <v>Ремонт полов, фундамента насосов ряд А÷Б ( отм. 0,00) , г/лифта бл.№5</v>
          </cell>
          <cell r="I66" t="str">
            <v>Капитальный ремонт и модернизация  эн.блока №5</v>
          </cell>
        </row>
        <row r="67">
          <cell r="F67">
            <v>400</v>
          </cell>
          <cell r="G67" t="str">
            <v>equipment/devices purchase for metal lab</v>
          </cell>
          <cell r="H67" t="str">
            <v>Ремонт перекрытий ТДМ, ПСУ, Скрубб.отделений бл.№5</v>
          </cell>
          <cell r="I67" t="str">
            <v>ЗиС</v>
          </cell>
        </row>
        <row r="68">
          <cell r="F68">
            <v>400</v>
          </cell>
          <cell r="G68" t="str">
            <v>devices</v>
          </cell>
          <cell r="H68" t="str">
            <v>Ремонт фундаментов ММТ, ВПВ,ВРПВ, ВРВВ,ВУМ,ДС,ДВ.Очистка и устройство каналов ГЗУ</v>
          </cell>
          <cell r="I68" t="str">
            <v>Капитальный ремонт и модернизация  эн.блока №5</v>
          </cell>
        </row>
        <row r="69">
          <cell r="F69">
            <v>400</v>
          </cell>
          <cell r="G69" t="str">
            <v>Purchase of filters for circulating water line</v>
          </cell>
          <cell r="H69" t="str">
            <v xml:space="preserve">Ремонт пола, ограждений, замена балок, профлиста отм.10 ряд А÷Б оси 25÷30 </v>
          </cell>
          <cell r="I69" t="str">
            <v>Капитальный ремонт и модернизация  эн.блока №5</v>
          </cell>
        </row>
        <row r="70">
          <cell r="F70">
            <v>400</v>
          </cell>
          <cell r="G70" t="str">
            <v>Construction works</v>
          </cell>
          <cell r="H70" t="str">
            <v>Антикор. элементов несущ.  м/к ряд А÷Б отм.-4,2÷35м. блока №5 оси 25-30 с очисткой и демонтажом м/к</v>
          </cell>
          <cell r="I70" t="str">
            <v>Капитальный ремонт и модернизация  эн.блока №5</v>
          </cell>
        </row>
        <row r="71">
          <cell r="F71">
            <v>400</v>
          </cell>
          <cell r="G71" t="str">
            <v>Construction works</v>
          </cell>
          <cell r="H71" t="str">
            <v>Антикор. элементов несущ.  м/к ряд В÷К отм.0,00 -35м. бл.№5 оси 25÷30 с очисткой и демонтажом м/к</v>
          </cell>
          <cell r="I71" t="str">
            <v>Капитальный ремонт и модернизация  эн.блока №5</v>
          </cell>
        </row>
        <row r="72">
          <cell r="F72">
            <v>362</v>
          </cell>
          <cell r="H72" t="str">
            <v>Антикоррозионная защита кровли К/О в осях 3÷25</v>
          </cell>
          <cell r="I72" t="str">
            <v>ЗиС</v>
          </cell>
        </row>
        <row r="73">
          <cell r="F73">
            <v>392</v>
          </cell>
          <cell r="H73" t="str">
            <v>Ремонт стен. ограждения ряд Б оси 16÷28</v>
          </cell>
          <cell r="I73" t="str">
            <v>ЗиС</v>
          </cell>
        </row>
        <row r="74">
          <cell r="F74">
            <v>393</v>
          </cell>
          <cell r="H74" t="str">
            <v>Дефектоскоп УД3-204</v>
          </cell>
          <cell r="I74" t="str">
            <v>Прочие</v>
          </cell>
        </row>
        <row r="75">
          <cell r="F75">
            <v>394</v>
          </cell>
          <cell r="H75" t="str">
            <v>Твердомер МЭТ-У1</v>
          </cell>
          <cell r="I75" t="str">
            <v>Прочие</v>
          </cell>
        </row>
        <row r="76">
          <cell r="F76">
            <v>395</v>
          </cell>
          <cell r="H76" t="str">
            <v>Анализатор металлов и сплавов</v>
          </cell>
          <cell r="I76" t="str">
            <v>Прочие</v>
          </cell>
        </row>
        <row r="77">
          <cell r="F77">
            <v>396</v>
          </cell>
          <cell r="H77" t="str">
            <v>Титровальный стол Лаб- РRО-ст 90-РР900 х 650 х 900</v>
          </cell>
          <cell r="I77" t="str">
            <v>Прочие</v>
          </cell>
        </row>
        <row r="78">
          <cell r="F78">
            <v>397</v>
          </cell>
          <cell r="H78" t="str">
            <v>Шкаф хранения реактивов Лаб-РRО ШР-40  400х565х2100</v>
          </cell>
          <cell r="I78" t="str">
            <v>Прочие</v>
          </cell>
        </row>
        <row r="79">
          <cell r="F79">
            <v>398</v>
          </cell>
          <cell r="H79" t="str">
            <v>Комплект  СОП</v>
          </cell>
          <cell r="I79" t="str">
            <v>Прочие</v>
          </cell>
        </row>
        <row r="80">
          <cell r="F80">
            <v>399</v>
          </cell>
          <cell r="H80" t="str">
            <v>Теодолит-тахометр  -1 шт.</v>
          </cell>
          <cell r="I80" t="str">
            <v>Прочие</v>
          </cell>
        </row>
        <row r="85">
          <cell r="H85" t="str">
            <v>Эксплуатация</v>
          </cell>
        </row>
        <row r="86">
          <cell r="H86" t="str">
            <v>ЭКО</v>
          </cell>
        </row>
        <row r="87">
          <cell r="F87">
            <v>400</v>
          </cell>
          <cell r="G87" t="str">
            <v>Devices purchase</v>
          </cell>
          <cell r="H87" t="str">
            <v>Капитальный ремонт освещения Бл.№5 котельное отделение</v>
          </cell>
          <cell r="I87" t="str">
            <v>Капитальный ремонт и модернизация  эн.блока №5</v>
          </cell>
        </row>
        <row r="88">
          <cell r="F88">
            <v>400</v>
          </cell>
          <cell r="G88" t="str">
            <v>Project documentation development</v>
          </cell>
          <cell r="H88" t="str">
            <v>Покраска оборудования котельного отделения Бл.№5</v>
          </cell>
          <cell r="I88" t="str">
            <v>Капитальный ремонт и модернизация  эн.блока №5</v>
          </cell>
        </row>
        <row r="89">
          <cell r="F89">
            <v>400</v>
          </cell>
          <cell r="G89" t="str">
            <v>Furniture</v>
          </cell>
          <cell r="H89" t="str">
            <v>Продление паркового ресурса основного оборудования и трубопроводов Бл.№5 котельное отделение</v>
          </cell>
          <cell r="I89" t="str">
            <v>Капитальный ремонт и модернизация  эн.блока №5</v>
          </cell>
        </row>
        <row r="90">
          <cell r="F90">
            <v>402</v>
          </cell>
          <cell r="H90" t="str">
            <v>Покупка и установка 2-х багерных насосов с длинной консолью</v>
          </cell>
          <cell r="I90" t="str">
            <v>Прочие</v>
          </cell>
        </row>
        <row r="92">
          <cell r="H92" t="str">
            <v>ЭТО</v>
          </cell>
        </row>
        <row r="93">
          <cell r="F93">
            <v>400</v>
          </cell>
          <cell r="H93" t="str">
            <v>Покупка и установка сетчатых фильтров ЦВ "А,Б" бл.№5</v>
          </cell>
          <cell r="I93" t="str">
            <v>Капитальный ремонт и модернизация  эн.блока №5</v>
          </cell>
        </row>
        <row r="94">
          <cell r="F94">
            <v>400</v>
          </cell>
          <cell r="H94" t="str">
            <v>Покраска оборудования, трубопроводов и металлоконструкций Бл.№5</v>
          </cell>
          <cell r="I94" t="str">
            <v>Капитальный ремонт и модернизация  эн.блока №5</v>
          </cell>
        </row>
        <row r="95">
          <cell r="F95">
            <v>400</v>
          </cell>
          <cell r="H95" t="str">
            <v>Продление паркового ресурса основного оборудования и сосудов Бл.№5</v>
          </cell>
          <cell r="I95" t="str">
            <v>Капитальный ремонт и модернизация  эн.блока №5</v>
          </cell>
        </row>
        <row r="96">
          <cell r="F96">
            <v>400</v>
          </cell>
          <cell r="G96" t="str">
            <v>Household appliances</v>
          </cell>
          <cell r="H96" t="str">
            <v>Приобретение масла ТП-22С (75 тн)</v>
          </cell>
          <cell r="I96" t="str">
            <v>Капитальный ремонт и модернизация  эн.блока №5</v>
          </cell>
        </row>
        <row r="97">
          <cell r="F97">
            <v>400</v>
          </cell>
          <cell r="G97" t="str">
            <v>Purchase of electronic equipment</v>
          </cell>
          <cell r="H97" t="str">
            <v>Приобретение масла ОМТИ 7,5 тн</v>
          </cell>
          <cell r="I97" t="str">
            <v>Капитальный ремонт и модернизация  эн.блока №5</v>
          </cell>
        </row>
        <row r="98">
          <cell r="F98">
            <v>403</v>
          </cell>
          <cell r="G98" t="str">
            <v>Boiler redesign of unit#4</v>
          </cell>
          <cell r="H98" t="str">
            <v>Приобретение установки для сушки конденсаторов</v>
          </cell>
          <cell r="I98" t="str">
            <v>Капитальный ремонт и модернизация  эн.блока №5</v>
          </cell>
        </row>
        <row r="99">
          <cell r="F99">
            <v>404</v>
          </cell>
          <cell r="H99" t="str">
            <v>Приобретение поломоечной машины и прмышленного пылесоса</v>
          </cell>
          <cell r="I99" t="str">
            <v>Прочие</v>
          </cell>
        </row>
        <row r="100">
          <cell r="F100">
            <v>400</v>
          </cell>
          <cell r="H100" t="str">
            <v>Капитальный ремонт освещения т/о Бл.№5</v>
          </cell>
          <cell r="I100" t="str">
            <v>Капитальный ремонт и модернизация  эн.блока №5</v>
          </cell>
        </row>
        <row r="101">
          <cell r="F101">
            <v>428</v>
          </cell>
          <cell r="H101" t="str">
            <v>Покупка ЦН</v>
          </cell>
          <cell r="I101" t="str">
            <v>Модернизация Циркуляционной системы блоков</v>
          </cell>
        </row>
        <row r="102">
          <cell r="H102" t="str">
            <v>ЭОО</v>
          </cell>
        </row>
        <row r="103">
          <cell r="F103">
            <v>405</v>
          </cell>
          <cell r="G103" t="str">
            <v>Replacement of drainage system</v>
          </cell>
          <cell r="H103" t="str">
            <v>Покупка фильтрующего  материала</v>
          </cell>
          <cell r="I103" t="str">
            <v>Прочие</v>
          </cell>
        </row>
        <row r="104">
          <cell r="F104">
            <v>407</v>
          </cell>
          <cell r="G104" t="str">
            <v>Other</v>
          </cell>
          <cell r="H104" t="str">
            <v>Покупка  хим.  Приборов</v>
          </cell>
          <cell r="I104" t="str">
            <v>Прочие</v>
          </cell>
        </row>
        <row r="105">
          <cell r="F105">
            <v>408</v>
          </cell>
          <cell r="H105" t="str">
            <v>Комплект  дренажных  систем</v>
          </cell>
          <cell r="I105" t="str">
            <v>Прочие</v>
          </cell>
        </row>
        <row r="106">
          <cell r="F106">
            <v>409</v>
          </cell>
          <cell r="H106" t="str">
            <v>Фильтр - регенератор                                Р ФСД - 2,6 - 0,6    в  комплекте  с  коллекторами  и  дренажными  устройствами</v>
          </cell>
          <cell r="I106" t="str">
            <v>Прочие</v>
          </cell>
        </row>
        <row r="108">
          <cell r="H108" t="str">
            <v>АХГ</v>
          </cell>
        </row>
        <row r="109">
          <cell r="F109">
            <v>410</v>
          </cell>
          <cell r="H109" t="str">
            <v>Печь микроволновая</v>
          </cell>
          <cell r="I109" t="str">
            <v>Прочие</v>
          </cell>
        </row>
        <row r="110">
          <cell r="F110">
            <v>410</v>
          </cell>
          <cell r="H110" t="str">
            <v>Холодильник</v>
          </cell>
          <cell r="I110" t="str">
            <v>Прочие</v>
          </cell>
        </row>
        <row r="111">
          <cell r="F111">
            <v>410</v>
          </cell>
          <cell r="H111" t="str">
            <v>Холодильник</v>
          </cell>
          <cell r="I111" t="str">
            <v>Прочие</v>
          </cell>
        </row>
        <row r="112">
          <cell r="F112">
            <v>410</v>
          </cell>
          <cell r="H112" t="str">
            <v>микроволновая печь</v>
          </cell>
          <cell r="I112" t="str">
            <v>Прочие</v>
          </cell>
        </row>
        <row r="113">
          <cell r="F113">
            <v>410</v>
          </cell>
          <cell r="H113" t="str">
            <v>Покупка кондиционера в офисе на 2-ом этаже 2 шт</v>
          </cell>
          <cell r="I113" t="str">
            <v>Прочие</v>
          </cell>
        </row>
        <row r="114">
          <cell r="F114">
            <v>435</v>
          </cell>
          <cell r="H114" t="str">
            <v>Приобретение мебели ( кресла для работников 8 шт и стулья для посетителей 10 шт</v>
          </cell>
          <cell r="I114" t="str">
            <v>Прочие</v>
          </cell>
        </row>
        <row r="115">
          <cell r="F115">
            <v>410</v>
          </cell>
          <cell r="H115" t="str">
            <v>Покупка оборудования и орг.тех</v>
          </cell>
          <cell r="I115" t="str">
            <v>Прочие</v>
          </cell>
        </row>
        <row r="116">
          <cell r="F116">
            <v>410</v>
          </cell>
          <cell r="H116" t="str">
            <v>Кондиционер GREE</v>
          </cell>
          <cell r="I116" t="str">
            <v>Прочие</v>
          </cell>
        </row>
        <row r="117">
          <cell r="F117">
            <v>410</v>
          </cell>
          <cell r="H117" t="str">
            <v>Сейфовый шкаф AIKO</v>
          </cell>
          <cell r="I117" t="str">
            <v>Прочие</v>
          </cell>
        </row>
        <row r="118">
          <cell r="F118">
            <v>410</v>
          </cell>
          <cell r="G118" t="str">
            <v>Aquisition of the compressor АВШ 3,7/200</v>
          </cell>
          <cell r="H118" t="str">
            <v>Файловые кабинеты (карманы)</v>
          </cell>
          <cell r="I118" t="str">
            <v>Прочие</v>
          </cell>
        </row>
        <row r="119">
          <cell r="F119">
            <v>435</v>
          </cell>
          <cell r="H119" t="str">
            <v>Шкаф книжный</v>
          </cell>
          <cell r="I119" t="str">
            <v>Прочие</v>
          </cell>
        </row>
        <row r="120">
          <cell r="F120">
            <v>435</v>
          </cell>
          <cell r="H120" t="str">
            <v>Стулья офисные</v>
          </cell>
          <cell r="I120" t="str">
            <v>Прочие</v>
          </cell>
        </row>
        <row r="121">
          <cell r="F121">
            <v>435</v>
          </cell>
          <cell r="H121" t="str">
            <v>Стол офисный с задвижками</v>
          </cell>
          <cell r="I121" t="str">
            <v>Прочие</v>
          </cell>
        </row>
        <row r="122">
          <cell r="F122">
            <v>435</v>
          </cell>
          <cell r="G122" t="str">
            <v>Purchase of the commercial air conditioner in the crane к/о  № 1, pcs  42</v>
          </cell>
          <cell r="H122" t="str">
            <v>Тумбы под оргтехнику</v>
          </cell>
          <cell r="I122" t="str">
            <v>Прочие</v>
          </cell>
        </row>
        <row r="123">
          <cell r="F123">
            <v>435</v>
          </cell>
          <cell r="G123" t="str">
            <v>Purchase of the  unit heaters (АО pcs 9 and СТД pcs 3)</v>
          </cell>
          <cell r="H123" t="str">
            <v xml:space="preserve">Офисная мебель </v>
          </cell>
          <cell r="I123" t="str">
            <v>Прочие</v>
          </cell>
        </row>
        <row r="124">
          <cell r="F124">
            <v>410</v>
          </cell>
          <cell r="G124" t="str">
            <v xml:space="preserve">Purchase of boiler for water heating  in administrative building washhouse </v>
          </cell>
          <cell r="H124" t="str">
            <v xml:space="preserve">Приобретение холодильного оборудования в столовую </v>
          </cell>
          <cell r="I124" t="str">
            <v>Прочие</v>
          </cell>
        </row>
        <row r="125">
          <cell r="F125">
            <v>410</v>
          </cell>
          <cell r="H125" t="str">
            <v>Приобретение центрофуги в прачечную</v>
          </cell>
          <cell r="I125" t="str">
            <v>Прочие</v>
          </cell>
        </row>
        <row r="126">
          <cell r="F126">
            <v>410</v>
          </cell>
          <cell r="H126" t="str">
            <v>Приобретение линию раздачи</v>
          </cell>
          <cell r="I126" t="str">
            <v>Прочие</v>
          </cell>
        </row>
        <row r="127">
          <cell r="F127">
            <v>410</v>
          </cell>
          <cell r="H127" t="str">
            <v>Приобретение микровалновки</v>
          </cell>
          <cell r="I127" t="str">
            <v>Прочие</v>
          </cell>
        </row>
        <row r="128">
          <cell r="F128">
            <v>435</v>
          </cell>
          <cell r="H128" t="str">
            <v>Столы и стулья в столовую</v>
          </cell>
          <cell r="I128" t="str">
            <v>Прочие</v>
          </cell>
        </row>
        <row r="129">
          <cell r="F129">
            <v>410</v>
          </cell>
          <cell r="G129" t="str">
            <v>Firefighting equipment</v>
          </cell>
          <cell r="H129" t="str">
            <v>Пылесосы</v>
          </cell>
          <cell r="I129" t="str">
            <v>Прочие</v>
          </cell>
        </row>
        <row r="130">
          <cell r="F130">
            <v>435</v>
          </cell>
          <cell r="G130" t="str">
            <v>Household appliances</v>
          </cell>
          <cell r="H130" t="str">
            <v>Cтулья офисные</v>
          </cell>
          <cell r="I130" t="str">
            <v>Прочие</v>
          </cell>
        </row>
        <row r="131">
          <cell r="F131">
            <v>435</v>
          </cell>
          <cell r="G131" t="str">
            <v>Refrigerator shop window</v>
          </cell>
          <cell r="H131" t="str">
            <v>Шкаф (книжный) (бюро пропусков)</v>
          </cell>
          <cell r="I131" t="str">
            <v>Прочие</v>
          </cell>
        </row>
        <row r="132">
          <cell r="F132">
            <v>435</v>
          </cell>
          <cell r="H132" t="str">
            <v>Стол офисный (в бюро пропусков)</v>
          </cell>
          <cell r="I132" t="str">
            <v>Прочие</v>
          </cell>
        </row>
        <row r="133">
          <cell r="F133">
            <v>435</v>
          </cell>
          <cell r="H133" t="str">
            <v>Файловый кабинет AIKO</v>
          </cell>
          <cell r="I133" t="str">
            <v>Прочие</v>
          </cell>
        </row>
        <row r="134">
          <cell r="F134">
            <v>435</v>
          </cell>
          <cell r="H134" t="str">
            <v>Информационная доска</v>
          </cell>
          <cell r="I134" t="str">
            <v>Прочие</v>
          </cell>
        </row>
        <row r="135">
          <cell r="F135">
            <v>410</v>
          </cell>
          <cell r="H135" t="str">
            <v>Микроволновая печь</v>
          </cell>
          <cell r="I135" t="str">
            <v>Прочие</v>
          </cell>
        </row>
        <row r="140">
          <cell r="H140" t="str">
            <v>ОТ и ТБ</v>
          </cell>
        </row>
        <row r="141">
          <cell r="F141">
            <v>411</v>
          </cell>
          <cell r="H141" t="str">
            <v>Покупка устройство для динамического и статического испытания поясов</v>
          </cell>
          <cell r="I141" t="str">
            <v>Прочие</v>
          </cell>
        </row>
        <row r="142">
          <cell r="F142">
            <v>411</v>
          </cell>
          <cell r="H142" t="str">
            <v>Закупка лестниц и подмостей</v>
          </cell>
          <cell r="I142" t="str">
            <v>Прочие</v>
          </cell>
        </row>
        <row r="143">
          <cell r="F143">
            <v>411</v>
          </cell>
          <cell r="H143" t="str">
            <v>Апараты на сжатом воздухе "  противогазы Драгер"РА 94 Рlus Basic</v>
          </cell>
          <cell r="I143" t="str">
            <v>Прочие</v>
          </cell>
        </row>
        <row r="144">
          <cell r="F144">
            <v>411</v>
          </cell>
          <cell r="H144" t="str">
            <v>Прибор для проверки аппаратов "Драгер"</v>
          </cell>
          <cell r="I144" t="str">
            <v>Прочие</v>
          </cell>
        </row>
        <row r="145">
          <cell r="F145">
            <v>383</v>
          </cell>
          <cell r="H145" t="str">
            <v>  Покупка  пробоотборного  зонда  с  принадлежностями </v>
          </cell>
          <cell r="I145" t="str">
            <v>Прочие</v>
          </cell>
        </row>
        <row r="146">
          <cell r="F146">
            <v>401</v>
          </cell>
          <cell r="H146" t="str">
            <v>Покупка оборудования для проекта "ЛОТО"</v>
          </cell>
          <cell r="I146" t="str">
            <v>Прочие</v>
          </cell>
        </row>
        <row r="149">
          <cell r="H149" t="str">
            <v>ОППР</v>
          </cell>
        </row>
        <row r="150">
          <cell r="F150">
            <v>412</v>
          </cell>
          <cell r="H150" t="str">
            <v>Ремонт резервных роторов РНД-1 ХТГЗ, РНД-2 ЛМЗ, РСД</v>
          </cell>
          <cell r="I150" t="str">
            <v>Ремонт резервных роторов РНД-1,2, РСД</v>
          </cell>
        </row>
        <row r="151">
          <cell r="F151">
            <v>412</v>
          </cell>
          <cell r="H151" t="str">
            <v>Отправка резервных роторов на ремонт</v>
          </cell>
          <cell r="I151" t="str">
            <v>Ремонт резервных роторов РНД-1,2, РСД</v>
          </cell>
        </row>
        <row r="152">
          <cell r="F152">
            <v>412</v>
          </cell>
          <cell r="H152" t="str">
            <v>Упаковка резервных роторов</v>
          </cell>
          <cell r="I152" t="str">
            <v>Ремонт резервных роторов РНД-1,2, РСД</v>
          </cell>
        </row>
        <row r="157">
          <cell r="H157" t="str">
            <v>Электроцех</v>
          </cell>
        </row>
        <row r="158">
          <cell r="F158">
            <v>400</v>
          </cell>
          <cell r="G158" t="str">
            <v>Replacement of coal feed system</v>
          </cell>
          <cell r="H158" t="str">
            <v>Разработка проекта цепей РЗиА и оказание произв.техн.услуг по бл.№5</v>
          </cell>
          <cell r="I158" t="str">
            <v>Капитальный ремонт и модернизация  эн.блока №5</v>
          </cell>
        </row>
        <row r="159">
          <cell r="F159">
            <v>400</v>
          </cell>
          <cell r="G159" t="str">
            <v>Replacement of 6 kv breakers</v>
          </cell>
          <cell r="H159" t="str">
            <v>Замена защит блока №5</v>
          </cell>
          <cell r="I159" t="str">
            <v>Капитальный ремонт и модернизация  эн.блока №5</v>
          </cell>
        </row>
        <row r="160">
          <cell r="F160">
            <v>400</v>
          </cell>
          <cell r="G160" t="str">
            <v>Replacement of 0.4 kv breakers</v>
          </cell>
          <cell r="H160" t="str">
            <v>Замена преобраз.ПСУ блок №5</v>
          </cell>
          <cell r="I160" t="str">
            <v>Капитальный ремонт и модернизация  эн.блока №5</v>
          </cell>
        </row>
        <row r="161">
          <cell r="F161">
            <v>400</v>
          </cell>
          <cell r="G161" t="str">
            <v>Modernization of protection systems of generator</v>
          </cell>
          <cell r="H161" t="str">
            <v xml:space="preserve">Кап.рем.помещ.ТВ бл.5 </v>
          </cell>
          <cell r="I161" t="str">
            <v>Капитальный ремонт и модернизация  эн.блока №5</v>
          </cell>
        </row>
        <row r="162">
          <cell r="F162">
            <v>400</v>
          </cell>
          <cell r="G162" t="str">
            <v>Capital repair of generator</v>
          </cell>
          <cell r="H162" t="str">
            <v>Замена ячеек выкл. ВЭМ-6 секц.5А,Б</v>
          </cell>
          <cell r="I162" t="str">
            <v>Капитальный ремонт и модернизация  эн.блока №5</v>
          </cell>
        </row>
        <row r="163">
          <cell r="F163">
            <v>400</v>
          </cell>
          <cell r="G163" t="str">
            <v>Capital repair of transformer</v>
          </cell>
          <cell r="H163" t="str">
            <v>Замена ячеек 0,4кВ  секц 55А,Б,В,Г</v>
          </cell>
          <cell r="I163" t="str">
            <v>Капитальный ремонт и модернизация  эн.блока №5</v>
          </cell>
        </row>
        <row r="164">
          <cell r="F164">
            <v>400</v>
          </cell>
          <cell r="G164" t="str">
            <v>Purchase of equipment for testing transformers</v>
          </cell>
          <cell r="H164" t="str">
            <v>Кабельная продукция на блок №5</v>
          </cell>
          <cell r="I164" t="str">
            <v>Капитальный ремонт и модернизация  эн.блока №5</v>
          </cell>
        </row>
        <row r="165">
          <cell r="F165">
            <v>400</v>
          </cell>
          <cell r="H165" t="str">
            <v>Ремонт кабельных трасс бл.5</v>
          </cell>
          <cell r="I165" t="str">
            <v>Капитальный ремонт и модернизация  эн.блока №5</v>
          </cell>
        </row>
        <row r="166">
          <cell r="F166">
            <v>400</v>
          </cell>
          <cell r="H166" t="str">
            <v>Реконструкция  АПЖТ бл№5</v>
          </cell>
          <cell r="I166" t="str">
            <v>Капитальный ремонт и модернизация  эн.блока №5</v>
          </cell>
        </row>
        <row r="167">
          <cell r="F167">
            <v>400</v>
          </cell>
          <cell r="H167" t="str">
            <v xml:space="preserve">Капитальный ремонт турбогенератора ТВВ-500 (ст.№5 ) </v>
          </cell>
          <cell r="I167" t="str">
            <v>Капитальный ремонт и модернизация  эн.блока №5</v>
          </cell>
        </row>
        <row r="168">
          <cell r="F168">
            <v>400</v>
          </cell>
          <cell r="H168" t="str">
            <v>Приобретение эл.двигателей на бл.5</v>
          </cell>
          <cell r="I168" t="str">
            <v>Капитальный ремонт и модернизация  эн.блока №5</v>
          </cell>
        </row>
        <row r="169">
          <cell r="F169">
            <v>400</v>
          </cell>
          <cell r="H169" t="str">
            <v>Кап.ремонт трансформатора 5Т</v>
          </cell>
          <cell r="I169" t="str">
            <v>Капитальный ремонт и модернизация  эн.блока №5</v>
          </cell>
        </row>
        <row r="170">
          <cell r="F170">
            <v>414</v>
          </cell>
          <cell r="H170" t="str">
            <v>Замена выкл. ВСА1, ВСБ1</v>
          </cell>
        </row>
        <row r="171">
          <cell r="F171">
            <v>415</v>
          </cell>
          <cell r="H171" t="str">
            <v>Реконструкция шинопровода 6кВ 2РБ(рез.) и раб.шинопровод 3 и 4 блоков</v>
          </cell>
        </row>
        <row r="172">
          <cell r="F172">
            <v>417</v>
          </cell>
          <cell r="H172" t="str">
            <v>Замена АБ бл.1</v>
          </cell>
        </row>
        <row r="173">
          <cell r="F173">
            <v>418</v>
          </cell>
          <cell r="H173" t="str">
            <v>Приобретение ВАЗП на АБ бл.2</v>
          </cell>
        </row>
        <row r="174">
          <cell r="F174">
            <v>419</v>
          </cell>
          <cell r="H174" t="str">
            <v>Разработка проекта на установку АБ 1-ой и 2-ой очереди ТП</v>
          </cell>
        </row>
        <row r="175">
          <cell r="F175">
            <v>420</v>
          </cell>
          <cell r="H175" t="str">
            <v>Разработка проекта по замене системы ТВ станции</v>
          </cell>
          <cell r="I175" t="str">
            <v>Прочие</v>
          </cell>
        </row>
        <row r="176">
          <cell r="F176">
            <v>422</v>
          </cell>
          <cell r="H176" t="str">
            <v>Кап.ремонт рез ротора ТГВ-500 (с реконстр.узла водораспред.)</v>
          </cell>
          <cell r="I176" t="str">
            <v>Капитальный ремонт и модернизация  эн.блока №5</v>
          </cell>
        </row>
        <row r="177">
          <cell r="F177">
            <v>423</v>
          </cell>
          <cell r="H177" t="str">
            <v>Покупка резервных стержней обмотки статора турбогенератора ТГВ-500</v>
          </cell>
          <cell r="I177" t="str">
            <v>Покупка резервных стержней обмотки статора турбогенератора  ТГВ-500</v>
          </cell>
        </row>
        <row r="178">
          <cell r="F178">
            <v>424</v>
          </cell>
          <cell r="H178" t="str">
            <v>Приобретение резервного эл.двигателя НСР</v>
          </cell>
          <cell r="I178" t="str">
            <v>Прочие</v>
          </cell>
        </row>
        <row r="179">
          <cell r="F179">
            <v>425</v>
          </cell>
          <cell r="H179" t="str">
            <v>Кап. ремонт выкл. ВНВ-500 3шт.</v>
          </cell>
          <cell r="I179" t="str">
            <v>Капитальный ремонт и модернизация  ОРУ-500</v>
          </cell>
        </row>
        <row r="180">
          <cell r="F180">
            <v>426</v>
          </cell>
          <cell r="H180" t="str">
            <v>Кап. ремонт выкл. ВВД-220 2 шт.</v>
          </cell>
          <cell r="I180" t="str">
            <v>Капитальный ремонт и модернизация  ОРУ-500</v>
          </cell>
        </row>
        <row r="181">
          <cell r="F181">
            <v>429</v>
          </cell>
          <cell r="H181" t="str">
            <v>Кап.ремонт разъеденителей ОРУ-220</v>
          </cell>
          <cell r="I181" t="str">
            <v>Капитальный ремонт и модернизация  ОРУ-500</v>
          </cell>
        </row>
        <row r="182">
          <cell r="F182">
            <v>431</v>
          </cell>
          <cell r="H182" t="str">
            <v xml:space="preserve">Кап.ремонт I и II CШ ОРУ-500 </v>
          </cell>
          <cell r="I182" t="str">
            <v>Капитальный ремонт и модернизация  ОРУ-500</v>
          </cell>
        </row>
        <row r="183">
          <cell r="F183">
            <v>432</v>
          </cell>
          <cell r="H183" t="str">
            <v>Проектирование компрессорной №2</v>
          </cell>
          <cell r="I183" t="str">
            <v>Капитальный ремонт и модернизация  ОРУ-500</v>
          </cell>
        </row>
        <row r="184">
          <cell r="F184">
            <v>433</v>
          </cell>
          <cell r="H184" t="str">
            <v>Покупка испытательного комплекса РЕТОМ-ВЧ</v>
          </cell>
          <cell r="I184" t="str">
            <v>Капитальный ремонт и модернизация  ОРУ-500</v>
          </cell>
        </row>
        <row r="185">
          <cell r="F185">
            <v>434</v>
          </cell>
          <cell r="G185" t="str">
            <v>Purchase of electric motors</v>
          </cell>
          <cell r="H185" t="str">
            <v>Покупка регистраторов аварийных процессов РЭС-3-32-96</v>
          </cell>
          <cell r="I185" t="str">
            <v>Капитальный ремонт и модернизация  ОРУ-500</v>
          </cell>
        </row>
        <row r="186">
          <cell r="F186">
            <v>436</v>
          </cell>
          <cell r="H186" t="str">
            <v>Модернизация РЗА ЛЭП-500кВ</v>
          </cell>
          <cell r="I186" t="str">
            <v>Капитальный ремонт и модернизация  ОРУ-500</v>
          </cell>
        </row>
        <row r="187">
          <cell r="F187">
            <v>438</v>
          </cell>
          <cell r="H187" t="str">
            <v>Покупка монтажной лебедки</v>
          </cell>
          <cell r="I187" t="str">
            <v>Капитальный ремонт и модернизация  ОРУ-500</v>
          </cell>
        </row>
        <row r="188">
          <cell r="F188">
            <v>439</v>
          </cell>
          <cell r="H188" t="str">
            <v>Покупка мобильной маслянной станции СММ-4</v>
          </cell>
          <cell r="I188" t="str">
            <v>Капитальный ремонт и модернизация  ОРУ-500</v>
          </cell>
        </row>
        <row r="189">
          <cell r="F189">
            <v>440</v>
          </cell>
          <cell r="H189" t="str">
            <v>Кап.рем. тр-ра  01 с заменой масла</v>
          </cell>
          <cell r="I189" t="str">
            <v>Капитальный ремонт и модернизация  ОРУ-500</v>
          </cell>
        </row>
        <row r="190">
          <cell r="F190">
            <v>441</v>
          </cell>
          <cell r="H190" t="str">
            <v>Кап.ремонт реактора ВЛ-557</v>
          </cell>
          <cell r="I190" t="str">
            <v>Капитальный ремонт и модернизация  ОРУ-500</v>
          </cell>
        </row>
        <row r="191">
          <cell r="F191">
            <v>443</v>
          </cell>
          <cell r="H191" t="str">
            <v>Кап.ремонт системы блокировки  ОРУ-220</v>
          </cell>
          <cell r="I191" t="str">
            <v>Капитальный ремонт и модернизация  ОРУ-500</v>
          </cell>
        </row>
        <row r="192">
          <cell r="F192">
            <v>377</v>
          </cell>
          <cell r="H192" t="str">
            <v>Инструмент</v>
          </cell>
          <cell r="I192" t="str">
            <v>Капитальный ремонт и модернизация  эн.блока №5</v>
          </cell>
        </row>
        <row r="195">
          <cell r="H195" t="str">
            <v>ЦТАИ</v>
          </cell>
        </row>
        <row r="196">
          <cell r="F196">
            <v>446</v>
          </cell>
          <cell r="G196" t="str">
            <v>Overhaul of industrial freezing units</v>
          </cell>
          <cell r="H196" t="str">
            <v>Приобретение метрологического и наладочного оборудования для устройств ТАИ</v>
          </cell>
          <cell r="I196" t="str">
            <v>Прочие</v>
          </cell>
        </row>
        <row r="197">
          <cell r="F197">
            <v>400</v>
          </cell>
          <cell r="G197" t="str">
            <v>Purchase of the equipment for I&amp;C equipment</v>
          </cell>
          <cell r="H197" t="str">
            <v>Капитальный ремонт устройств ТАИ</v>
          </cell>
          <cell r="I197" t="str">
            <v>Капитальный ремонт и модернизация  эн.блока №5</v>
          </cell>
        </row>
        <row r="198">
          <cell r="F198">
            <v>377</v>
          </cell>
          <cell r="G198" t="str">
            <v>Modernization of I&amp;C control equipment</v>
          </cell>
          <cell r="H198" t="str">
            <v>Самоходная тележка на электротяге или мотороллер с кузовом</v>
          </cell>
          <cell r="I198" t="str">
            <v>Прочие</v>
          </cell>
        </row>
        <row r="199">
          <cell r="F199">
            <v>447</v>
          </cell>
          <cell r="G199" t="str">
            <v>Fitting of calibration laboratory of I&amp;C</v>
          </cell>
          <cell r="H199" t="str">
            <v>Приобретение телефонных аппаратов  и радиостанций</v>
          </cell>
          <cell r="I199" t="str">
            <v>Прочие</v>
          </cell>
        </row>
        <row r="200">
          <cell r="F200">
            <v>449</v>
          </cell>
          <cell r="H200" t="str">
            <v>Оснащение компьтерного центра</v>
          </cell>
          <cell r="I200" t="str">
            <v>Прочие</v>
          </cell>
        </row>
        <row r="201">
          <cell r="F201">
            <v>364</v>
          </cell>
          <cell r="H201" t="str">
            <v>Система пожаротушения и охранной сигнализации</v>
          </cell>
          <cell r="I201" t="str">
            <v>Прочие</v>
          </cell>
        </row>
        <row r="202">
          <cell r="F202">
            <v>451</v>
          </cell>
          <cell r="H202" t="str">
            <v>Компьютерная сеть проект СКС</v>
          </cell>
          <cell r="I202" t="str">
            <v>Прочие</v>
          </cell>
        </row>
        <row r="203">
          <cell r="F203">
            <v>450</v>
          </cell>
          <cell r="H203" t="str">
            <v xml:space="preserve">Видеонаблюдение, охранная сигнализацию и проходная система </v>
          </cell>
          <cell r="I203" t="str">
            <v>Прочие</v>
          </cell>
        </row>
        <row r="204">
          <cell r="F204">
            <v>380</v>
          </cell>
          <cell r="H204" t="str">
            <v>Программное обеспечение станционное</v>
          </cell>
          <cell r="I204" t="str">
            <v>Прочие</v>
          </cell>
        </row>
        <row r="205">
          <cell r="F205">
            <v>380</v>
          </cell>
          <cell r="H205" t="str">
            <v>Программное обеспечение</v>
          </cell>
          <cell r="I205" t="str">
            <v>Прочие</v>
          </cell>
        </row>
        <row r="206">
          <cell r="F206">
            <v>380</v>
          </cell>
          <cell r="H206" t="str">
            <v>Программное обеспечение к компьютерам</v>
          </cell>
          <cell r="I206" t="str">
            <v>Прочие</v>
          </cell>
        </row>
        <row r="207">
          <cell r="F207">
            <v>449</v>
          </cell>
          <cell r="H207" t="str">
            <v>Оргтехника</v>
          </cell>
          <cell r="I207" t="str">
            <v>Прочие</v>
          </cell>
        </row>
        <row r="208">
          <cell r="F208">
            <v>449</v>
          </cell>
          <cell r="H208" t="str">
            <v>Компьютерная техника</v>
          </cell>
          <cell r="I208" t="str">
            <v>Прочие</v>
          </cell>
        </row>
        <row r="209">
          <cell r="F209">
            <v>452</v>
          </cell>
          <cell r="H209" t="str">
            <v>Модернизация существующей радиосвязи</v>
          </cell>
          <cell r="I209" t="str">
            <v>Прочие</v>
          </cell>
        </row>
        <row r="210">
          <cell r="F210">
            <v>453</v>
          </cell>
          <cell r="H210" t="str">
            <v>Аварийно-поисковая громкоговорящая станционная радиосвязь</v>
          </cell>
          <cell r="I210" t="str">
            <v>Прочие</v>
          </cell>
        </row>
        <row r="211">
          <cell r="F211">
            <v>449</v>
          </cell>
          <cell r="H211" t="str">
            <v>Компьютер</v>
          </cell>
          <cell r="I211" t="str">
            <v>Прочие</v>
          </cell>
        </row>
        <row r="212">
          <cell r="F212">
            <v>449</v>
          </cell>
          <cell r="H212" t="str">
            <v>Принтер</v>
          </cell>
          <cell r="I212" t="str">
            <v>Прочие</v>
          </cell>
        </row>
        <row r="213">
          <cell r="F213">
            <v>449</v>
          </cell>
          <cell r="H213" t="str">
            <v>Компьютер ( 1 шт)</v>
          </cell>
          <cell r="I213" t="str">
            <v>Прочие</v>
          </cell>
        </row>
        <row r="214">
          <cell r="F214">
            <v>410</v>
          </cell>
          <cell r="H214" t="str">
            <v>Фотоаппарат цифровой-1шт.</v>
          </cell>
          <cell r="I214" t="str">
            <v>Прочие</v>
          </cell>
        </row>
        <row r="215">
          <cell r="F215">
            <v>447</v>
          </cell>
          <cell r="H215" t="str">
            <v>Телефонный аппарат Panasonic, in Japan</v>
          </cell>
          <cell r="I215" t="str">
            <v>Прочие</v>
          </cell>
        </row>
        <row r="216">
          <cell r="F216">
            <v>449</v>
          </cell>
          <cell r="H216" t="str">
            <v>FLASH 512Mb</v>
          </cell>
          <cell r="I216" t="str">
            <v>Прочие</v>
          </cell>
        </row>
        <row r="217">
          <cell r="F217">
            <v>406</v>
          </cell>
          <cell r="H217" t="str">
            <v xml:space="preserve">Рации </v>
          </cell>
          <cell r="I217" t="str">
            <v>Прочие</v>
          </cell>
        </row>
        <row r="218">
          <cell r="F218">
            <v>410</v>
          </cell>
          <cell r="H218" t="str">
            <v>Сатураторы</v>
          </cell>
          <cell r="I218" t="str">
            <v>Прочие</v>
          </cell>
        </row>
        <row r="219">
          <cell r="F219">
            <v>406</v>
          </cell>
          <cell r="H219" t="str">
            <v>Рации (Живетин А.)</v>
          </cell>
          <cell r="I219" t="str">
            <v>Прочие</v>
          </cell>
        </row>
        <row r="220">
          <cell r="F220">
            <v>447</v>
          </cell>
          <cell r="H220" t="str">
            <v>Телефонный аппарат</v>
          </cell>
          <cell r="I220" t="str">
            <v>Прочие</v>
          </cell>
        </row>
        <row r="221">
          <cell r="F221">
            <v>410</v>
          </cell>
          <cell r="H221" t="str">
            <v>Сатураторы</v>
          </cell>
          <cell r="I221" t="str">
            <v>Прочие</v>
          </cell>
        </row>
        <row r="222">
          <cell r="F222">
            <v>410</v>
          </cell>
          <cell r="H222" t="str">
            <v>Сатураторы</v>
          </cell>
          <cell r="I222" t="str">
            <v>Капитальный ремонт и модернизация  ОРУ-500</v>
          </cell>
        </row>
        <row r="223">
          <cell r="F223">
            <v>413</v>
          </cell>
          <cell r="H223" t="str">
            <v>Сотовые телефоны</v>
          </cell>
          <cell r="I223" t="str">
            <v>Прочие</v>
          </cell>
        </row>
        <row r="224">
          <cell r="F224">
            <v>449</v>
          </cell>
          <cell r="H224" t="str">
            <v>Sim-карты</v>
          </cell>
          <cell r="I224" t="str">
            <v>Прочие</v>
          </cell>
        </row>
        <row r="225">
          <cell r="F225">
            <v>449</v>
          </cell>
          <cell r="H225" t="str">
            <v>Цифровой фотоаппарат с флэш-картой</v>
          </cell>
          <cell r="I225" t="str">
            <v>Прочие</v>
          </cell>
        </row>
        <row r="226">
          <cell r="F226">
            <v>410</v>
          </cell>
          <cell r="H226" t="str">
            <v>Кондиционер на ЦЩУ</v>
          </cell>
          <cell r="I226" t="str">
            <v>Прочие</v>
          </cell>
        </row>
        <row r="231">
          <cell r="H231" t="str">
            <v>Снабжение</v>
          </cell>
        </row>
        <row r="232">
          <cell r="F232">
            <v>454</v>
          </cell>
          <cell r="G232" t="str">
            <v>Reconstruction of warehouse</v>
          </cell>
          <cell r="H232" t="str">
            <v>Открытый склад (площадка оборудов)</v>
          </cell>
          <cell r="I232" t="str">
            <v>ЗиС</v>
          </cell>
        </row>
        <row r="233">
          <cell r="F233">
            <v>455</v>
          </cell>
          <cell r="G233" t="str">
            <v>Division of the supply</v>
          </cell>
          <cell r="H233" t="str">
            <v>Весы автомобильные</v>
          </cell>
          <cell r="I233" t="str">
            <v>Прочие</v>
          </cell>
        </row>
        <row r="234">
          <cell r="F234">
            <v>456</v>
          </cell>
          <cell r="G234" t="str">
            <v>Central warehouse</v>
          </cell>
          <cell r="H234" t="str">
            <v>Ремонт помещения склад 1 (два склада)</v>
          </cell>
          <cell r="I234" t="str">
            <v>ЗиС</v>
          </cell>
        </row>
        <row r="235">
          <cell r="F235">
            <v>457</v>
          </cell>
          <cell r="G235" t="str">
            <v>Conditioner,printer,teapot,telephones</v>
          </cell>
          <cell r="H235" t="str">
            <v>Столовая № 1 или Терминалы</v>
          </cell>
          <cell r="I235" t="str">
            <v>ЗиС</v>
          </cell>
        </row>
        <row r="238">
          <cell r="H238" t="str">
            <v>Тех.ремонт</v>
          </cell>
        </row>
        <row r="239">
          <cell r="H239" t="str">
            <v>РТО</v>
          </cell>
        </row>
        <row r="240">
          <cell r="F240">
            <v>400</v>
          </cell>
          <cell r="G240" t="str">
            <v>Capital repair of turbine</v>
          </cell>
          <cell r="H240" t="str">
            <v>Кап.ремонт ТА бл.№5</v>
          </cell>
          <cell r="I240" t="str">
            <v>Капитальный ремонт и модернизация  эн.блока №5</v>
          </cell>
        </row>
        <row r="241">
          <cell r="F241">
            <v>400</v>
          </cell>
          <cell r="G241" t="str">
            <v>Capital repair of feed water pump</v>
          </cell>
          <cell r="H241" t="str">
            <v>Шеф-контроль по ремонту ТГ-5</v>
          </cell>
          <cell r="I241" t="str">
            <v>Капитальный ремонт и модернизация  эн.блока №5</v>
          </cell>
        </row>
        <row r="242">
          <cell r="F242">
            <v>400</v>
          </cell>
          <cell r="H242" t="str">
            <v>Изготовление  обшивки ТГ и ТПН бл. 5</v>
          </cell>
          <cell r="I242" t="str">
            <v>Капитальный ремонт и модернизация  эн.блока №5</v>
          </cell>
        </row>
        <row r="243">
          <cell r="F243">
            <v>400</v>
          </cell>
          <cell r="H243" t="str">
            <v>Ремонт площадок ТГ-5</v>
          </cell>
          <cell r="I243" t="str">
            <v>Капитальный ремонт и модернизация  эн.блока №5</v>
          </cell>
        </row>
        <row r="244">
          <cell r="F244">
            <v>400</v>
          </cell>
          <cell r="H244" t="str">
            <v>Пескоструйная очистка роторов и диафрагм ТГ-5 и ТПН-5А,Б.</v>
          </cell>
          <cell r="I244" t="str">
            <v>Капитальный ремонт и модернизация  эн.блока №5</v>
          </cell>
        </row>
        <row r="245">
          <cell r="F245">
            <v>400</v>
          </cell>
          <cell r="H245" t="str">
            <v>Изготовление деталей ТГ-5 и ТПН-5А,Б мех. обработкой</v>
          </cell>
          <cell r="I245" t="str">
            <v>Капитальный ремонт и модернизация  эн.блока №5</v>
          </cell>
        </row>
        <row r="246">
          <cell r="F246">
            <v>400</v>
          </cell>
          <cell r="H246" t="str">
            <v>Инструменты</v>
          </cell>
          <cell r="I246" t="str">
            <v>Капитальный ремонт и модернизация  эн.блока №5</v>
          </cell>
        </row>
        <row r="247">
          <cell r="F247">
            <v>400</v>
          </cell>
          <cell r="H247" t="str">
            <v xml:space="preserve">Кап.ремонт ОК-18 ПУ ТПН-5А, Б </v>
          </cell>
          <cell r="I247" t="str">
            <v>Капитальный ремонт и модернизация  эн.блока №5</v>
          </cell>
        </row>
        <row r="248">
          <cell r="F248">
            <v>400</v>
          </cell>
          <cell r="H248" t="str">
            <v>Капремонт ПЧ ПН-1500-350</v>
          </cell>
          <cell r="I248" t="str">
            <v>Капитальный ремонт и модернизация  эн.блока №5</v>
          </cell>
        </row>
        <row r="249">
          <cell r="F249">
            <v>400</v>
          </cell>
          <cell r="H249" t="str">
            <v>Приобретение ПЧ ПН-1500-350-4М  ПТН-5А,Б</v>
          </cell>
          <cell r="I249" t="str">
            <v>Капитальный ремонт и модернизация  эн.блока №5</v>
          </cell>
        </row>
        <row r="250">
          <cell r="F250">
            <v>400</v>
          </cell>
          <cell r="H250" t="str">
            <v>Капитальный ремонт САР ТГ-5</v>
          </cell>
          <cell r="I250" t="str">
            <v>Капитальный ремонт и модернизация  эн.блока №5</v>
          </cell>
        </row>
        <row r="251">
          <cell r="F251">
            <v>400</v>
          </cell>
          <cell r="H251" t="str">
            <v>Капитальный ремонт САР ТПН-5А,Б</v>
          </cell>
          <cell r="I251" t="str">
            <v>Капитальный ремонт и модернизация  эн.блока №5</v>
          </cell>
        </row>
        <row r="252">
          <cell r="F252">
            <v>400</v>
          </cell>
          <cell r="H252" t="str">
            <v>Изготовление, мех.обработка деталей для кап.ремонта САР ТГ-5</v>
          </cell>
          <cell r="I252" t="str">
            <v>Капитальный ремонт и модернизация  эн.блока №5</v>
          </cell>
        </row>
        <row r="253">
          <cell r="F253">
            <v>400</v>
          </cell>
          <cell r="H253" t="str">
            <v xml:space="preserve">Заводской ремонт ПК ЦВД </v>
          </cell>
          <cell r="I253" t="str">
            <v>Капитальный ремонт и модернизация  эн.блока №5</v>
          </cell>
        </row>
        <row r="254">
          <cell r="F254">
            <v>400</v>
          </cell>
          <cell r="H254" t="str">
            <v>Инструменты</v>
          </cell>
          <cell r="I254" t="str">
            <v>Капитальный ремонт и модернизация  эн.блока №5</v>
          </cell>
        </row>
        <row r="255">
          <cell r="F255">
            <v>400</v>
          </cell>
          <cell r="H255" t="str">
            <v>Кап. ремонт насосного оборудования и маслосистемы блока №5</v>
          </cell>
          <cell r="I255" t="str">
            <v>Капитальный ремонт и модернизация  эн.блока №5</v>
          </cell>
        </row>
        <row r="256">
          <cell r="F256">
            <v>400</v>
          </cell>
          <cell r="H256" t="str">
            <v>Ремонт фундаментов ЦН-5А,Б</v>
          </cell>
          <cell r="I256" t="str">
            <v>Капитальный ремонт и модернизация  эн.блока №5</v>
          </cell>
        </row>
        <row r="257">
          <cell r="F257">
            <v>400</v>
          </cell>
          <cell r="H257" t="str">
            <v xml:space="preserve">Заводской ремонт насосов КЭН 1 ступ. и Сл. ПНД-2 </v>
          </cell>
          <cell r="I257" t="str">
            <v>Капитальный ремонт и модернизация  эн.блока №5</v>
          </cell>
        </row>
        <row r="258">
          <cell r="F258">
            <v>400</v>
          </cell>
          <cell r="H258" t="str">
            <v>Ремонт РУК ТГ</v>
          </cell>
          <cell r="I258" t="str">
            <v>Капитальный ремонт и модернизация  эн.блока №5</v>
          </cell>
        </row>
        <row r="259">
          <cell r="F259">
            <v>459</v>
          </cell>
          <cell r="H259" t="str">
            <v>Таль электрическая для кран-балки мех. участка</v>
          </cell>
          <cell r="I259" t="str">
            <v>Капитальный ремонт и модернизация  эн.блока №5</v>
          </cell>
        </row>
        <row r="260">
          <cell r="F260">
            <v>400</v>
          </cell>
          <cell r="G260" t="str">
            <v>Capital repair of governing system of turbine and feed water pump</v>
          </cell>
          <cell r="H260" t="str">
            <v>Инструменты</v>
          </cell>
          <cell r="I260" t="str">
            <v>Капитальный ремонт и модернизация  эн.блока №5</v>
          </cell>
        </row>
        <row r="263">
          <cell r="H263" t="str">
            <v>РКО</v>
          </cell>
        </row>
        <row r="264">
          <cell r="G264" t="str">
            <v>Capital repair of MRP</v>
          </cell>
          <cell r="H264" t="str">
            <v>ПН</v>
          </cell>
        </row>
        <row r="265">
          <cell r="F265">
            <v>460</v>
          </cell>
          <cell r="G265" t="str">
            <v>Capital repair of LRP</v>
          </cell>
          <cell r="H265" t="str">
            <v>Замена обратного мазутопровода, контроль металла замена дефектных участков прямого мазутопровода, монтаж линии обводненного мазута блока № 3 -7.</v>
          </cell>
          <cell r="I265" t="str">
            <v>ЗиС</v>
          </cell>
        </row>
        <row r="266">
          <cell r="F266">
            <v>400</v>
          </cell>
          <cell r="G266" t="str">
            <v>Capital Repair of HP Heaters</v>
          </cell>
          <cell r="H266" t="str">
            <v>Преобретение секций ППТО - 11 секций.</v>
          </cell>
          <cell r="I266" t="str">
            <v>Капитальный ремонт и модернизация  эн.блока №5</v>
          </cell>
        </row>
        <row r="267">
          <cell r="F267">
            <v>400</v>
          </cell>
          <cell r="G267" t="str">
            <v>Replacement of Reheater 2nd stage</v>
          </cell>
          <cell r="H267" t="str">
            <v>Замена секций ППТО - 11 секций.</v>
          </cell>
          <cell r="I267" t="str">
            <v>Капитальный ремонт и модернизация  эн.блока №5</v>
          </cell>
        </row>
        <row r="268">
          <cell r="F268">
            <v>400</v>
          </cell>
          <cell r="G268" t="str">
            <v>Repair of boiler heating surfaces</v>
          </cell>
          <cell r="H268" t="str">
            <v>Контрольные вырезки, контроль металла коллекторов КПП, панелей НРЧ.</v>
          </cell>
          <cell r="I268" t="str">
            <v>Капитальный ремонт и модернизация  эн.блока №5</v>
          </cell>
        </row>
        <row r="269">
          <cell r="F269">
            <v>400</v>
          </cell>
          <cell r="G269" t="str">
            <v>Repair of boiler heating surfaces</v>
          </cell>
          <cell r="H269" t="str">
            <v>Контроль металла угловых стыков входных коллекторов КПП, замер прогиба.</v>
          </cell>
          <cell r="I269" t="str">
            <v>Капитальный ремонт и модернизация  эн.блока №5</v>
          </cell>
        </row>
        <row r="270">
          <cell r="F270">
            <v>400</v>
          </cell>
          <cell r="H270" t="str">
            <v>Эксплуатационный контроль трубопроводов в пределах котла.</v>
          </cell>
          <cell r="I270" t="str">
            <v>Капитальный ремонт и модернизация  эн.блока №5</v>
          </cell>
        </row>
        <row r="271">
          <cell r="F271">
            <v>400</v>
          </cell>
          <cell r="H271" t="str">
            <v>Преобретение панелей НРЧ-2 ( 12 блоков ).</v>
          </cell>
          <cell r="I271" t="str">
            <v>Капитальный ремонт и модернизация  эн.блока №5</v>
          </cell>
        </row>
        <row r="272">
          <cell r="F272">
            <v>400</v>
          </cell>
          <cell r="H272" t="str">
            <v>Изготовление блоков отглушенных труб НРЧ-1,2, гибов обводов лючков, лазов, ремонтных люков - 14 отглушенных и прилегающих труб.</v>
          </cell>
          <cell r="I272" t="str">
            <v>Капитальный ремонт и модернизация  эн.блока №5</v>
          </cell>
        </row>
        <row r="273">
          <cell r="F273">
            <v>400</v>
          </cell>
          <cell r="H273" t="str">
            <v>Ремонт НРЧ-1,2, замена 12 блоков панелей, замена уток, отглушенных труб, восстановление газоплотности панелей.</v>
          </cell>
          <cell r="I273" t="str">
            <v>Капитальный ремонт и модернизация  эн.блока №5</v>
          </cell>
        </row>
        <row r="274">
          <cell r="F274">
            <v>400</v>
          </cell>
          <cell r="H274" t="str">
            <v>Ремонт НРЧ-1,2 - СРЧ-1,2, контроль металла гибов - 100%, отм. 30м, стык НРЧ-СРЧ.</v>
          </cell>
          <cell r="I274" t="str">
            <v>Капитальный ремонт и модернизация  эн.блока №5</v>
          </cell>
        </row>
        <row r="275">
          <cell r="F275">
            <v>400</v>
          </cell>
          <cell r="H275" t="str">
            <v>Замена дефектных гибов НРЧ-1,2, СРЧ-1,2 стык НРЧ-СРЧ отм. 30м, - 25%.</v>
          </cell>
          <cell r="I275" t="str">
            <v>Капитальный ремонт и модернизация  эн.блока №5</v>
          </cell>
        </row>
        <row r="276">
          <cell r="F276">
            <v>400</v>
          </cell>
          <cell r="H276" t="str">
            <v>Ремонт панелей ПЭ, восстановление газоплотности, демонтаж уток.</v>
          </cell>
          <cell r="I276" t="str">
            <v>Капитальный ремонт и модернизация  эн.блока №5</v>
          </cell>
        </row>
        <row r="277">
          <cell r="F277">
            <v>400</v>
          </cell>
          <cell r="H277" t="str">
            <v xml:space="preserve">Ремонт СРЧ-1,2 ( замена креплений панелей на перевале ) - 100%.) </v>
          </cell>
          <cell r="I277" t="str">
            <v>Капитальный ремонт и модернизация  эн.блока №5</v>
          </cell>
        </row>
        <row r="278">
          <cell r="F278">
            <v>400</v>
          </cell>
          <cell r="H278" t="str">
            <v>Ремонт ОПС ТЯ.</v>
          </cell>
          <cell r="I278" t="str">
            <v>Капитальный ремонт и модернизация  эн.блока №5</v>
          </cell>
        </row>
        <row r="279">
          <cell r="F279">
            <v>400</v>
          </cell>
          <cell r="H279" t="str">
            <v>Ремонт бункера КШ, перчатки "Рихтера".</v>
          </cell>
          <cell r="I279" t="str">
            <v>Капитальный ремонт и модернизация  эн.блока №5</v>
          </cell>
        </row>
        <row r="280">
          <cell r="F280">
            <v>400</v>
          </cell>
          <cell r="H280" t="str">
            <v>Замена днища камер коллекторов ВЭ-1 - 100%.</v>
          </cell>
          <cell r="I280" t="str">
            <v>Капитальный ремонт и модернизация  эн.блока №5</v>
          </cell>
        </row>
        <row r="281">
          <cell r="F281">
            <v>400</v>
          </cell>
          <cell r="H281" t="str">
            <v>Уплотнение балок, пароперепускных труб, мест прохода коллекторов, по акту дефектации.</v>
          </cell>
          <cell r="I281" t="str">
            <v>Капитальный ремонт и модернизация  эн.блока №5</v>
          </cell>
        </row>
        <row r="282">
          <cell r="F282">
            <v>400</v>
          </cell>
          <cell r="H282" t="str">
            <v>Ремонт СРЧ -1,2, изготовление блоков панелей отглушенных труб, замена оглушенных и прилегающих к ним труб СРЧ - 18 труб.</v>
          </cell>
          <cell r="I282" t="str">
            <v>Капитальный ремонт и модернизация  эн.блока №5</v>
          </cell>
        </row>
        <row r="283">
          <cell r="F283">
            <v>400</v>
          </cell>
          <cell r="H283" t="str">
            <v>Изготовление каркаса крыши ТЯ.</v>
          </cell>
          <cell r="I283" t="str">
            <v>Капитальный ремонт и модернизация  эн.блока №5</v>
          </cell>
        </row>
        <row r="284">
          <cell r="F284">
            <v>400</v>
          </cell>
          <cell r="H284" t="str">
            <v>Замена каркаса боковых стен ТЯ.</v>
          </cell>
          <cell r="I284" t="str">
            <v>Капитальный ремонт и модернизация  эн.блока №5</v>
          </cell>
        </row>
        <row r="285">
          <cell r="F285">
            <v>400</v>
          </cell>
          <cell r="H285" t="str">
            <v>Замена обшивки  боковых стен ТЯ.</v>
          </cell>
          <cell r="I285" t="str">
            <v>Капитальный ремонт и модернизация  эн.блока №5</v>
          </cell>
        </row>
        <row r="286">
          <cell r="F286">
            <v>400</v>
          </cell>
          <cell r="H286" t="str">
            <v>Замена каркаса тыловой, фронтовой стены ТЯ.</v>
          </cell>
          <cell r="I286" t="str">
            <v>Капитальный ремонт и модернизация  эн.блока №5</v>
          </cell>
        </row>
        <row r="287">
          <cell r="F287">
            <v>400</v>
          </cell>
          <cell r="H287" t="str">
            <v>Замена обшивки  тыловой, фронтовой стены ТЯ.</v>
          </cell>
          <cell r="I287" t="str">
            <v>Капитальный ремонт и модернизация  эн.блока №5</v>
          </cell>
        </row>
        <row r="288">
          <cell r="F288">
            <v>400</v>
          </cell>
          <cell r="H288" t="str">
            <v>Замена каркаса крыши ТЯ, демонтаж 2-го слоя обшивки ТЯ.</v>
          </cell>
          <cell r="I288" t="str">
            <v>Капитальный ремонт и модернизация  эн.блока №5</v>
          </cell>
        </row>
        <row r="289">
          <cell r="F289">
            <v>400</v>
          </cell>
          <cell r="H289" t="str">
            <v>Замена обшивки крыши ТЯ.</v>
          </cell>
          <cell r="I289" t="str">
            <v>Капитальный ремонт и модернизация  эн.блока №5</v>
          </cell>
        </row>
        <row r="290">
          <cell r="F290">
            <v>400</v>
          </cell>
          <cell r="H290" t="str">
            <v>Ремонт наружной обшивы крыши ТЯ, боковых, тыловых, фронтовых стен.</v>
          </cell>
          <cell r="I290" t="str">
            <v>Капитальный ремонт и модернизация  эн.блока №5</v>
          </cell>
        </row>
        <row r="291">
          <cell r="F291">
            <v>400</v>
          </cell>
          <cell r="H291" t="str">
            <v>Реконструкция металлоконструкций (МК) под обмуровку потолка тёплого ящика.</v>
          </cell>
          <cell r="I291" t="str">
            <v>Капитальный ремонт и модернизация  эн.блока №5</v>
          </cell>
        </row>
        <row r="292">
          <cell r="F292">
            <v>400</v>
          </cell>
          <cell r="H292" t="str">
            <v>Реконструкция металлоконструкций (МК) под обмуровку боковых стен тёплого ящика.</v>
          </cell>
          <cell r="I292" t="str">
            <v>Капитальный ремонт и модернизация  эн.блока №5</v>
          </cell>
        </row>
        <row r="293">
          <cell r="F293">
            <v>400</v>
          </cell>
          <cell r="H293" t="str">
            <v>Реконструкция металлоконструкций (МК) под обмуровку задней,фронтовой стен тёплого ящика.</v>
          </cell>
          <cell r="I293" t="str">
            <v>Капитальный ремонт и модернизация  эн.блока №5</v>
          </cell>
        </row>
        <row r="294">
          <cell r="F294">
            <v>400</v>
          </cell>
          <cell r="H294" t="str">
            <v>Уплотнение периметра ТЯ.</v>
          </cell>
          <cell r="I294" t="str">
            <v>Капитальный ремонт и модернизация  эн.блока №5</v>
          </cell>
        </row>
        <row r="295">
          <cell r="F295">
            <v>400</v>
          </cell>
          <cell r="H295" t="str">
            <v>Уплотнение мест прохода ширм, фестонов, технологических проемов, термоконтроля через панели ПЭ.</v>
          </cell>
          <cell r="I295" t="str">
            <v>Капитальный ремонт и модернизация  эн.блока №5</v>
          </cell>
        </row>
        <row r="296">
          <cell r="F296">
            <v>400</v>
          </cell>
          <cell r="H296" t="str">
            <v>Уплотнение центрального шва ТЯ.</v>
          </cell>
          <cell r="I296" t="str">
            <v>Капитальный ремонт и модернизация  эн.блока №5</v>
          </cell>
        </row>
        <row r="297">
          <cell r="F297">
            <v>400</v>
          </cell>
          <cell r="H297" t="str">
            <v>Замена узлов уплотнения труб коллекторов ТЯ.</v>
          </cell>
          <cell r="I297" t="str">
            <v>Капитальный ремонт и модернизация  эн.блока №5</v>
          </cell>
        </row>
        <row r="298">
          <cell r="F298">
            <v>400</v>
          </cell>
          <cell r="H298" t="str">
            <v>Уплотнение продольной оси ТЯ.</v>
          </cell>
          <cell r="I298" t="str">
            <v>Капитальный ремонт и модернизация  эн.блока №5</v>
          </cell>
        </row>
        <row r="299">
          <cell r="F299">
            <v>400</v>
          </cell>
          <cell r="H299" t="str">
            <v>Усиление балки перевала со стороны топки.</v>
          </cell>
          <cell r="I299" t="str">
            <v>Капитальный ремонт и модернизация  эн.блока №5</v>
          </cell>
        </row>
        <row r="300">
          <cell r="F300">
            <v>400</v>
          </cell>
          <cell r="H300" t="str">
            <v>Монтаж металлоконструкций отсечения балки перевала со стороны топки от обмуровки перевала.</v>
          </cell>
          <cell r="I300" t="str">
            <v>Капитальный ремонт и модернизация  эн.блока №5</v>
          </cell>
        </row>
        <row r="301">
          <cell r="F301">
            <v>400</v>
          </cell>
          <cell r="H301" t="str">
            <v>Реконструкция металлоконструкций (МК) под обмуровку перевала.</v>
          </cell>
          <cell r="I301" t="str">
            <v>Капитальный ремонт и модернизация  эн.блока №5</v>
          </cell>
        </row>
        <row r="302">
          <cell r="F302">
            <v>400</v>
          </cell>
          <cell r="H302" t="str">
            <v>Ремонт опорных пластин каркаса ТЯ, ОПС ПЭ.</v>
          </cell>
          <cell r="I302" t="str">
            <v>Капитальный ремонт и модернизация  эн.блока №5</v>
          </cell>
        </row>
        <row r="303">
          <cell r="F303">
            <v>400</v>
          </cell>
          <cell r="H303" t="str">
            <v>Ремонт обшивки, каркаса перевала.</v>
          </cell>
          <cell r="I303" t="str">
            <v>Капитальный ремонт и модернизация  эн.блока №5</v>
          </cell>
        </row>
        <row r="304">
          <cell r="F304">
            <v>400</v>
          </cell>
          <cell r="H304" t="str">
            <v>Изготовление деталей для реконструкции перевала.</v>
          </cell>
          <cell r="I304" t="str">
            <v>Капитальный ремонт и модернизация  эн.блока №5</v>
          </cell>
        </row>
        <row r="305">
          <cell r="F305">
            <v>400</v>
          </cell>
          <cell r="H305" t="str">
            <v>Ремонт СРЧ-1,2  ( замена змеек, рихтовка труб ) - 50%.</v>
          </cell>
          <cell r="I305" t="str">
            <v>Капитальный ремонт и модернизация  эн.блока №5</v>
          </cell>
        </row>
        <row r="306">
          <cell r="F306">
            <v>400</v>
          </cell>
          <cell r="H306" t="str">
            <v xml:space="preserve">Контроль угловых стыков ШПП-1,2, переврезка дефектных - 100 гибов. </v>
          </cell>
          <cell r="I306" t="str">
            <v>Капитальный ремонт и модернизация  эн.блока №5</v>
          </cell>
        </row>
        <row r="307">
          <cell r="F307">
            <v>400</v>
          </cell>
          <cell r="H307" t="str">
            <v>Восстановление проектного положения труб ШПП-1,2, креплений труб ШПП-1,2.</v>
          </cell>
          <cell r="I307" t="str">
            <v>Капитальный ремонт и модернизация  эн.блока №5</v>
          </cell>
        </row>
        <row r="308">
          <cell r="F308">
            <v>400</v>
          </cell>
          <cell r="H308" t="str">
            <v>Ремонт ШПП-1,2, замена деформированных штуцеров коллекторов - 100 труб.</v>
          </cell>
          <cell r="I308" t="str">
            <v>Капитальный ремонт и модернизация  эн.блока №5</v>
          </cell>
        </row>
        <row r="309">
          <cell r="F309">
            <v>400</v>
          </cell>
          <cell r="H309" t="str">
            <v>Замена отглушенных труб ШПП-1,2, 3 ширмы - 100%, 17 змеевиков.</v>
          </cell>
          <cell r="I309" t="str">
            <v>Капитальный ремонт и модернизация  эн.блока №5</v>
          </cell>
        </row>
        <row r="310">
          <cell r="F310">
            <v>400</v>
          </cell>
          <cell r="H310" t="str">
            <v>Ремонт ВРЧ, восстановление проектного положения труб ВРЧ - 200 труб, замена дефектных креплений труб, дефектных креплений микропанелей.</v>
          </cell>
          <cell r="I310" t="str">
            <v>Капитальный ремонт и модернизация  эн.блока №5</v>
          </cell>
        </row>
        <row r="311">
          <cell r="F311">
            <v>400</v>
          </cell>
          <cell r="H311" t="str">
            <v>Ремонт ВРЧ, замена труб в обмуровке перевала - 220 труб.</v>
          </cell>
          <cell r="I311" t="str">
            <v>Капитальный ремонт и модернизация  эн.блока №5</v>
          </cell>
        </row>
        <row r="312">
          <cell r="F312">
            <v>400</v>
          </cell>
          <cell r="H312" t="str">
            <v>Ремонт КПП, замена отглушенных  змеевиков - 15 змеевиков.</v>
          </cell>
          <cell r="I312" t="str">
            <v>Капитальный ремонт и модернизация  эн.блока №5</v>
          </cell>
        </row>
        <row r="313">
          <cell r="F313">
            <v>400</v>
          </cell>
          <cell r="H313" t="str">
            <v>Ремонт КПП, замена дефектных участков труб золового износа на 1 балке - 100 труб.</v>
          </cell>
          <cell r="I313" t="str">
            <v>Капитальный ремонт и модернизация  эн.блока №5</v>
          </cell>
        </row>
        <row r="314">
          <cell r="F314">
            <v>400</v>
          </cell>
          <cell r="H314" t="str">
            <v>Ремонт КПП ( замена стоек 100%, востановление разделительной перегородки 100%, восстановление золозащиты стоек 100% ).</v>
          </cell>
          <cell r="I314" t="str">
            <v>Капитальный ремонт и модернизация  эн.блока №5</v>
          </cell>
        </row>
        <row r="315">
          <cell r="F315">
            <v>400</v>
          </cell>
          <cell r="H315" t="str">
            <v>Приобретение выходных коллекторов  КПП - 4 коллектора.</v>
          </cell>
          <cell r="I315" t="str">
            <v>Капитальный ремонт и модернизация  эн.блока №5</v>
          </cell>
        </row>
        <row r="316">
          <cell r="F316">
            <v>400</v>
          </cell>
          <cell r="H316" t="str">
            <v>Замена выходных коллекторов КПП - 4 коллектора.</v>
          </cell>
          <cell r="I316" t="str">
            <v>Капитальный ремонт и модернизация  эн.блока №5</v>
          </cell>
        </row>
        <row r="317">
          <cell r="F317">
            <v>400</v>
          </cell>
          <cell r="H317" t="str">
            <v>Изготовление, монтаж золозащиты труб КПП на рассечке котла и 1 балке - 100%.</v>
          </cell>
          <cell r="I317" t="str">
            <v>Капитальный ремонт и модернизация  эн.блока №5</v>
          </cell>
        </row>
        <row r="318">
          <cell r="F318">
            <v>400</v>
          </cell>
          <cell r="H318" t="str">
            <v>Преобретение пакетов КВПП-2 - 100%.</v>
          </cell>
          <cell r="I318" t="str">
            <v>Капитальный ремонт и модернизация  эн.блока №5</v>
          </cell>
        </row>
        <row r="319">
          <cell r="F319">
            <v>400</v>
          </cell>
          <cell r="H319" t="str">
            <v>Преобретение коллекторов КВПП-2 - 4 коллектора.</v>
          </cell>
          <cell r="I319" t="str">
            <v>Капитальный ремонт и модернизация  эн.блока №5</v>
          </cell>
        </row>
        <row r="320">
          <cell r="F320">
            <v>400</v>
          </cell>
          <cell r="H320" t="str">
            <v>Замена пакетов, коллекторов, листов "Ж", "Д", уплотнительных перегородок КВПП -2.</v>
          </cell>
          <cell r="I320" t="str">
            <v>Капитальный ремонт и модернизация  эн.блока №5</v>
          </cell>
        </row>
        <row r="321">
          <cell r="F321">
            <v>400</v>
          </cell>
          <cell r="H321" t="str">
            <v>Рихтовка пакетов КВПП-1 - 100%, замена рихтовка листов "Д", "Ж" - 100%.</v>
          </cell>
          <cell r="I321" t="str">
            <v>Капитальный ремонт и модернизация  эн.блока №5</v>
          </cell>
        </row>
        <row r="322">
          <cell r="F322">
            <v>400</v>
          </cell>
          <cell r="H322" t="str">
            <v>Приобретение коллекторов ВЭ-1 - 8 коллекторов.</v>
          </cell>
          <cell r="I322" t="str">
            <v>Капитальный ремонт и модернизация  эн.блока №5</v>
          </cell>
        </row>
        <row r="323">
          <cell r="F323">
            <v>400</v>
          </cell>
          <cell r="H323" t="str">
            <v>Замена коллекторов, листов "Ж", "Д" ВЭ-1 - 100%.</v>
          </cell>
          <cell r="I323" t="str">
            <v>Капитальный ремонт и модернизация  эн.блока №5</v>
          </cell>
        </row>
        <row r="324">
          <cell r="F324">
            <v>400</v>
          </cell>
          <cell r="H324" t="str">
            <v>Изготовление пакетов ВЭ-1,2 - .640 пакетов.</v>
          </cell>
          <cell r="I324" t="str">
            <v>Капитальный ремонт и модернизация  эн.блока №5</v>
          </cell>
        </row>
        <row r="325">
          <cell r="F325">
            <v>400</v>
          </cell>
          <cell r="H325" t="str">
            <v>Замена пакетов, коллекторов ВЭ-2 - 100%.</v>
          </cell>
          <cell r="I325" t="str">
            <v>Капитальный ремонт и модернизация  эн.блока №5</v>
          </cell>
        </row>
        <row r="326">
          <cell r="F326">
            <v>400</v>
          </cell>
          <cell r="H326" t="str">
            <v>Ремонт ВЭ-1,2  изготовление, замена золозащиты труб на 1 балке и рассечке котла.</v>
          </cell>
          <cell r="I326" t="str">
            <v>Капитальный ремонт и модернизация  эн.блока №5</v>
          </cell>
        </row>
        <row r="327">
          <cell r="F327">
            <v>400</v>
          </cell>
          <cell r="H327" t="str">
            <v>Ремонт импульсных линий.</v>
          </cell>
          <cell r="I327" t="str">
            <v>Капитальный ремонт и модернизация  эн.блока №5</v>
          </cell>
        </row>
        <row r="328">
          <cell r="F328">
            <v>400</v>
          </cell>
          <cell r="H328" t="str">
            <v>Ремонт пробоотборных линий.</v>
          </cell>
          <cell r="I328" t="str">
            <v>Капитальный ремонт и модернизация  эн.блока №5</v>
          </cell>
        </row>
        <row r="329">
          <cell r="F329">
            <v>400</v>
          </cell>
          <cell r="H329" t="str">
            <v>Ремонт дренажей.</v>
          </cell>
          <cell r="I329" t="str">
            <v>Капитальный ремонт и модернизация  эн.блока №5</v>
          </cell>
        </row>
        <row r="330">
          <cell r="F330">
            <v>400</v>
          </cell>
          <cell r="H330" t="str">
            <v>Ремонт воздушников.</v>
          </cell>
          <cell r="I330" t="str">
            <v>Капитальный ремонт и модернизация  эн.блока №5</v>
          </cell>
        </row>
        <row r="331">
          <cell r="F331">
            <v>400</v>
          </cell>
          <cell r="H331" t="str">
            <v>Контроль металла, ремонт паромазутного кольца, замков, подводов форсунок.</v>
          </cell>
          <cell r="I331" t="str">
            <v>Капитальный ремонт и модернизация  эн.блока №5</v>
          </cell>
        </row>
        <row r="332">
          <cell r="F332">
            <v>400</v>
          </cell>
          <cell r="H332" t="str">
            <v>Ремонт обшивы топки котла, КШ ( 800 м2 ).</v>
          </cell>
          <cell r="I332" t="str">
            <v>Капитальный ремонт и модернизация  эн.блока №5</v>
          </cell>
        </row>
        <row r="333">
          <cell r="F333">
            <v>400</v>
          </cell>
          <cell r="H333" t="str">
            <v>Ремонт горелок - 24 горелки.</v>
          </cell>
          <cell r="I333" t="str">
            <v>Капитальный ремонт и модернизация  эн.блока №5</v>
          </cell>
        </row>
        <row r="334">
          <cell r="F334">
            <v>400</v>
          </cell>
          <cell r="H334" t="str">
            <v>Ревизия механизма крутки лопаток вторичного воздуха горелочных устройств - 24 горелки.</v>
          </cell>
          <cell r="I334" t="str">
            <v>Капитальный ремонт и модернизация  эн.блока №5</v>
          </cell>
        </row>
        <row r="335">
          <cell r="F335">
            <v>400</v>
          </cell>
          <cell r="H335" t="str">
            <v>Замена компенсаторов примыкания к котлу горелочных устройств - 24 компенсатора.</v>
          </cell>
          <cell r="I335" t="str">
            <v>Капитальный ремонт и модернизация  эн.блока №5</v>
          </cell>
        </row>
        <row r="336">
          <cell r="F336">
            <v>400</v>
          </cell>
          <cell r="H336" t="str">
            <v>Ремонт опор коллекторов- 100%.</v>
          </cell>
          <cell r="I336" t="str">
            <v>Капитальный ремонт и модернизация  эн.блока №5</v>
          </cell>
        </row>
        <row r="337">
          <cell r="F337">
            <v>400</v>
          </cell>
          <cell r="H337" t="str">
            <v>Ремонт гарнитуры котла.</v>
          </cell>
          <cell r="I337" t="str">
            <v>Капитальный ремонт и модернизация  эн.блока №5</v>
          </cell>
        </row>
        <row r="338">
          <cell r="F338">
            <v>400</v>
          </cell>
          <cell r="H338" t="str">
            <v>Ремонт площадок обслуживания котла.</v>
          </cell>
          <cell r="I338" t="str">
            <v>Капитальный ремонт и модернизация  эн.блока №5</v>
          </cell>
        </row>
        <row r="339">
          <cell r="F339">
            <v>400</v>
          </cell>
          <cell r="H339" t="str">
            <v>Техническое освидетельствование Р-20.</v>
          </cell>
          <cell r="I339" t="str">
            <v>Капитальный ремонт и модернизация  эн.блока №5</v>
          </cell>
        </row>
        <row r="340">
          <cell r="F340">
            <v>400</v>
          </cell>
          <cell r="H340" t="str">
            <v>Демонтаж непроектных металлоконструкций.</v>
          </cell>
          <cell r="I340" t="str">
            <v>Капитальный ремонт и модернизация  эн.блока №5</v>
          </cell>
        </row>
        <row r="341">
          <cell r="F341">
            <v>400</v>
          </cell>
          <cell r="H341" t="str">
            <v>Преобретение пароакустических форсунок производства НПП                                              "Внедрение" тип ФУЗ-4500.</v>
          </cell>
          <cell r="I341" t="str">
            <v>Капитальный ремонт и модернизация  эн.блока №5</v>
          </cell>
        </row>
        <row r="342">
          <cell r="F342">
            <v>400</v>
          </cell>
          <cell r="I342" t="str">
            <v>Капитальный ремонт и модернизация  эн.блока №5</v>
          </cell>
        </row>
        <row r="343">
          <cell r="F343">
            <v>400</v>
          </cell>
          <cell r="H343" t="str">
            <v>Изготовление стоек КПП - 2640 штук.</v>
          </cell>
          <cell r="I343" t="str">
            <v>Капитальный ремонт и модернизация  эн.блока №5</v>
          </cell>
        </row>
        <row r="344">
          <cell r="F344">
            <v>400</v>
          </cell>
          <cell r="H344" t="str">
            <v>Изготовление элементов уплотнительной перегородки 1 балки КПП, 536 элементов.</v>
          </cell>
          <cell r="I344" t="str">
            <v>Капитальный ремонт и модернизация  эн.блока №5</v>
          </cell>
        </row>
        <row r="345">
          <cell r="F345">
            <v>400</v>
          </cell>
          <cell r="H345" t="str">
            <v>Изготовление элементов уплотнительной перегородки 1 балки КВПП-2, 536 элементов.</v>
          </cell>
          <cell r="I345" t="str">
            <v>Капитальный ремонт и модернизация  эн.блока №5</v>
          </cell>
        </row>
        <row r="346">
          <cell r="F346">
            <v>400</v>
          </cell>
          <cell r="H346" t="str">
            <v>Изготовление стоек КВПП-1.</v>
          </cell>
          <cell r="I346" t="str">
            <v>Капитальный ремонт и модернизация  эн.блока №5</v>
          </cell>
        </row>
        <row r="347">
          <cell r="F347">
            <v>400</v>
          </cell>
          <cell r="H347" t="str">
            <v>Изготовление элементов уплотнительной перегородки 1 балки КВПП-1..</v>
          </cell>
          <cell r="I347" t="str">
            <v>Капитальный ремонт и модернизация  эн.блока №5</v>
          </cell>
        </row>
        <row r="348">
          <cell r="F348">
            <v>400</v>
          </cell>
          <cell r="H348" t="str">
            <v>Изготовление конусов, 13 штук.</v>
          </cell>
          <cell r="I348" t="str">
            <v>Капитальный ремонт и модернизация  эн.блока №5</v>
          </cell>
        </row>
        <row r="349">
          <cell r="F349">
            <v>400</v>
          </cell>
          <cell r="H349" t="str">
            <v>Изготовление обечаек первичного воздуха, 20Х23Н18Т - 10 штук.</v>
          </cell>
          <cell r="I349" t="str">
            <v>Капитальный ремонт и модернизация  эн.блока №5</v>
          </cell>
        </row>
        <row r="350">
          <cell r="F350">
            <v>400</v>
          </cell>
          <cell r="G350" t="str">
            <v>Repair of boiler heating surfaces</v>
          </cell>
          <cell r="H350" t="str">
            <v>Изготовление обечаек вторичного воздуха,  6 штук, 20Х23Н18Т.</v>
          </cell>
          <cell r="I350" t="str">
            <v>Капитальный ремонт и модернизация  эн.блока №5</v>
          </cell>
        </row>
        <row r="351">
          <cell r="F351">
            <v>400</v>
          </cell>
          <cell r="G351" t="str">
            <v>Repair of convection superheater</v>
          </cell>
          <cell r="H351" t="str">
            <v>Изготовление обечаек вторичного воздуха, 5 штук, Ст.3.</v>
          </cell>
          <cell r="I351" t="str">
            <v>Капитальный ремонт и модернизация  эн.блока №5</v>
          </cell>
        </row>
        <row r="352">
          <cell r="F352">
            <v>400</v>
          </cell>
          <cell r="G352" t="str">
            <v>Dismantling of the festoon pipes from unit   8.</v>
          </cell>
          <cell r="H352" t="str">
            <v>Изготовление обечаек первичного воздуха, Ст.3. - 12 штук.</v>
          </cell>
          <cell r="I352" t="str">
            <v>Капитальный ремонт и модернизация  эн.блока №5</v>
          </cell>
        </row>
        <row r="353">
          <cell r="F353">
            <v>400</v>
          </cell>
          <cell r="G353" t="str">
            <v>Repair of boiler heating surfaces</v>
          </cell>
          <cell r="H353" t="str">
            <v>Изготовление лопаток первичного воздуха, 192 штуки.</v>
          </cell>
          <cell r="I353" t="str">
            <v>Капитальный ремонт и модернизация  эн.блока №5</v>
          </cell>
        </row>
        <row r="354">
          <cell r="F354">
            <v>400</v>
          </cell>
          <cell r="G354" t="str">
            <v>Repair of boiler heating surfaces</v>
          </cell>
          <cell r="H354" t="str">
            <v>Изготовление змеек ВРЧ, ШПП, фестонов, 5000 штук.</v>
          </cell>
          <cell r="I354" t="str">
            <v>Капитальный ремонт и модернизация  эн.блока №5</v>
          </cell>
        </row>
        <row r="355">
          <cell r="F355">
            <v>400</v>
          </cell>
          <cell r="G355" t="str">
            <v>Repair of boiler heating surfaces</v>
          </cell>
          <cell r="H355" t="str">
            <v>Изготовление листов "Ж" - 38 листов.</v>
          </cell>
          <cell r="I355" t="str">
            <v>Капитальный ремонт и модернизация  эн.блока №5</v>
          </cell>
        </row>
        <row r="356">
          <cell r="F356">
            <v>400</v>
          </cell>
          <cell r="G356" t="str">
            <v>Repair of boiler heating surfaces</v>
          </cell>
          <cell r="H356" t="str">
            <v>Изготовление компенсаторов примыкания горелок к котлу - 12 штук.</v>
          </cell>
          <cell r="I356" t="str">
            <v>Капитальный ремонт и модернизация  эн.блока №5</v>
          </cell>
        </row>
        <row r="357">
          <cell r="F357">
            <v>400</v>
          </cell>
          <cell r="G357" t="str">
            <v>Repair of insulation and refractory works</v>
          </cell>
          <cell r="H357" t="str">
            <v>Изготовление линзовых компенсаторов уплотнения ТЯ - 50%.</v>
          </cell>
          <cell r="I357" t="str">
            <v>Капитальный ремонт и модернизация  эн.блока №5</v>
          </cell>
        </row>
        <row r="358">
          <cell r="F358">
            <v>400</v>
          </cell>
          <cell r="G358" t="str">
            <v>Repair of boiler heating surfaces</v>
          </cell>
          <cell r="H358" t="str">
            <v>Изготовление накладок золозащиты гибовВЭ-1,2.</v>
          </cell>
          <cell r="I358" t="str">
            <v>Капитальный ремонт и модернизация  эн.блока №5</v>
          </cell>
        </row>
        <row r="359">
          <cell r="F359">
            <v>400</v>
          </cell>
          <cell r="G359" t="str">
            <v>Repair of boiler heating surfaces</v>
          </cell>
          <cell r="H359" t="str">
            <v>Изготовление форсунок впрыскивающих устройств впрыска № 2,3 - 8 штук.</v>
          </cell>
          <cell r="I359" t="str">
            <v>Капитальный ремонт и модернизация  эн.блока №5</v>
          </cell>
        </row>
        <row r="360">
          <cell r="F360">
            <v>400</v>
          </cell>
          <cell r="G360" t="str">
            <v>Repair of boiler heating surfaces</v>
          </cell>
          <cell r="H360" t="str">
            <v>Термообработка гибов труб 12Х18Н12Т,  50 гибов.</v>
          </cell>
          <cell r="I360" t="str">
            <v>Капитальный ремонт и модернизация  эн.блока №5</v>
          </cell>
        </row>
        <row r="361">
          <cell r="F361">
            <v>400</v>
          </cell>
          <cell r="H361" t="str">
            <v>Работа крановщиков.</v>
          </cell>
          <cell r="I361" t="str">
            <v>Капитальный ремонт и модернизация  эн.блока №5</v>
          </cell>
        </row>
        <row r="362">
          <cell r="F362">
            <v>400</v>
          </cell>
          <cell r="H362" t="str">
            <v>Коммандировочные расходы.</v>
          </cell>
          <cell r="I362" t="str">
            <v>Капитальный ремонт и модернизация  эн.блока №5</v>
          </cell>
        </row>
        <row r="363">
          <cell r="F363">
            <v>400</v>
          </cell>
          <cell r="H363" t="str">
            <v>Инструмент ПН, основные средства.</v>
          </cell>
          <cell r="I363" t="str">
            <v>Капитальный ремонт и модернизация  эн.блока №5</v>
          </cell>
        </row>
        <row r="365">
          <cell r="H365" t="str">
            <v>Обмуровка  и Изоляция</v>
          </cell>
        </row>
        <row r="366">
          <cell r="F366">
            <v>400</v>
          </cell>
          <cell r="H366" t="str">
            <v>Ремонт обмуровки стык  НРЧ - 1,2, ШШУ, НРЧ-СРЧ.</v>
          </cell>
          <cell r="I366" t="str">
            <v>Капитальный ремонт и модернизация  эн.блока №5</v>
          </cell>
        </row>
        <row r="367">
          <cell r="F367">
            <v>400</v>
          </cell>
          <cell r="H367" t="str">
            <v>Ремонт обмуровки ВРЧ</v>
          </cell>
          <cell r="I367" t="str">
            <v>Капитальный ремонт и модернизация  эн.блока №5</v>
          </cell>
        </row>
        <row r="368">
          <cell r="F368">
            <v>400</v>
          </cell>
          <cell r="H368" t="str">
            <v>Ремонт обмуровки тёплого ящика н.А1,А2,Б1,Б2.</v>
          </cell>
          <cell r="I368" t="str">
            <v>Капитальный ремонт и модернизация  эн.блока №5</v>
          </cell>
        </row>
        <row r="369">
          <cell r="F369">
            <v>400</v>
          </cell>
          <cell r="H369" t="str">
            <v>Монтаж обмуровки потолка и стен тёплого ящика.</v>
          </cell>
          <cell r="I369" t="str">
            <v>Капитальный ремонт и модернизация  эн.блока №5</v>
          </cell>
        </row>
        <row r="370">
          <cell r="F370">
            <v>400</v>
          </cell>
          <cell r="H370" t="str">
            <v>Монтаж межобшивной обмуровки крыши ТЯ.</v>
          </cell>
          <cell r="I370" t="str">
            <v>Капитальный ремонт и модернизация  эн.блока №5</v>
          </cell>
        </row>
        <row r="371">
          <cell r="F371">
            <v>400</v>
          </cell>
          <cell r="H371" t="str">
            <v>Ремонт обмуровки перевала</v>
          </cell>
          <cell r="I371" t="str">
            <v>Капитальный ремонт и модернизация  эн.блока №5</v>
          </cell>
        </row>
        <row r="372">
          <cell r="F372">
            <v>400</v>
          </cell>
          <cell r="H372" t="str">
            <v>Монтаж обмуровки перевала</v>
          </cell>
          <cell r="I372" t="str">
            <v>Капитальный ремонт и модернизация  эн.блока №5</v>
          </cell>
        </row>
        <row r="373">
          <cell r="F373">
            <v>400</v>
          </cell>
          <cell r="H373" t="str">
            <v>Ремонт обмуровки КШ</v>
          </cell>
          <cell r="I373" t="str">
            <v>Капитальный ремонт и модернизация  эн.блока №5</v>
          </cell>
        </row>
        <row r="374">
          <cell r="F374">
            <v>400</v>
          </cell>
          <cell r="H374" t="str">
            <v>Ремонт обмуровки бункеров КШ</v>
          </cell>
          <cell r="I374" t="str">
            <v>Капитальный ремонт и модернизация  эн.блока №5</v>
          </cell>
        </row>
        <row r="375">
          <cell r="F375">
            <v>400</v>
          </cell>
          <cell r="H375" t="str">
            <v>Ремонт обмуровки К/К КШ</v>
          </cell>
          <cell r="I375" t="str">
            <v>Капитальный ремонт и модернизация  эн.блока №5</v>
          </cell>
        </row>
        <row r="376">
          <cell r="F376">
            <v>400</v>
          </cell>
          <cell r="H376" t="str">
            <v>Ремонт обмуровки балок КШ</v>
          </cell>
          <cell r="I376" t="str">
            <v>Капитальный ремонт и модернизация  эн.блока №5</v>
          </cell>
        </row>
        <row r="377">
          <cell r="F377">
            <v>400</v>
          </cell>
          <cell r="H377" t="str">
            <v>Ремонт обмуровки топки при замене обшивки.</v>
          </cell>
          <cell r="I377" t="str">
            <v>Капитальный ремонт и модернизация  эн.блока №5</v>
          </cell>
        </row>
        <row r="378">
          <cell r="F378">
            <v>400</v>
          </cell>
          <cell r="H378" t="str">
            <v>Ремонт обмуровки горелок 24 шт..</v>
          </cell>
          <cell r="I378" t="str">
            <v>Капитальный ремонт и модернизация  эн.блока №5</v>
          </cell>
        </row>
        <row r="379">
          <cell r="F379">
            <v>400</v>
          </cell>
          <cell r="H379" t="str">
            <v>Монтаж теплоизоляции коллекторов ТЯ.</v>
          </cell>
          <cell r="I379" t="str">
            <v>Капитальный ремонт и модернизация  эн.блока №5</v>
          </cell>
        </row>
        <row r="381">
          <cell r="F381">
            <v>400</v>
          </cell>
          <cell r="H381" t="str">
            <v>Ремонт теплоизоляции ППТО.</v>
          </cell>
          <cell r="I381" t="str">
            <v>Капитальный ремонт и модернизация  эн.блока №5</v>
          </cell>
        </row>
        <row r="382">
          <cell r="F382">
            <v>400</v>
          </cell>
          <cell r="H382" t="str">
            <v>Ремонт теплоизоляции горелок.</v>
          </cell>
          <cell r="I382" t="str">
            <v>Капитальный ремонт и модернизация  эн.блока №5</v>
          </cell>
        </row>
        <row r="383">
          <cell r="F383">
            <v>400</v>
          </cell>
          <cell r="H383" t="str">
            <v>Ремонт теплоизоляции трубопроводов ряд Б-В отм. 6-29 пм.</v>
          </cell>
          <cell r="I383" t="str">
            <v>Капитальный ремонт и модернизация  эн.блока №5</v>
          </cell>
        </row>
        <row r="384">
          <cell r="F384">
            <v>400</v>
          </cell>
          <cell r="H384" t="str">
            <v>Демонтаж, монтаж теплоизоляции РР - 20.</v>
          </cell>
          <cell r="I384" t="str">
            <v>Капитальный ремонт и модернизация  эн.блока №5</v>
          </cell>
        </row>
        <row r="385">
          <cell r="F385">
            <v>400</v>
          </cell>
          <cell r="H385" t="str">
            <v>Ремонт теплоизоляции трубопроводов котельного отделения с восстановлением металлопокрытия, по акту дефектации.</v>
          </cell>
          <cell r="I385" t="str">
            <v>Капитальный ремонт и модернизация  эн.блока №5</v>
          </cell>
        </row>
        <row r="386">
          <cell r="F386">
            <v>400</v>
          </cell>
          <cell r="H386" t="str">
            <v>Ремонт теплоизоляции воздуховодов 1-го воздуха.</v>
          </cell>
          <cell r="I386" t="str">
            <v>Капитальный ремонт и модернизация  эн.блока №5</v>
          </cell>
        </row>
        <row r="387">
          <cell r="F387">
            <v>400</v>
          </cell>
          <cell r="H387" t="str">
            <v>Ремонт теплоизоляции воздуховодов  2-го воздуха.</v>
          </cell>
          <cell r="I387" t="str">
            <v>Капитальный ремонт и модернизация  эн.блока №5</v>
          </cell>
        </row>
        <row r="388">
          <cell r="F388">
            <v>400</v>
          </cell>
          <cell r="H388" t="str">
            <v>Ремонт теплоизоляции бункеров конвективных шахт.</v>
          </cell>
          <cell r="I388" t="str">
            <v>Капитальный ремонт и модернизация  эн.блока №5</v>
          </cell>
        </row>
        <row r="389">
          <cell r="F389">
            <v>400</v>
          </cell>
          <cell r="H389" t="str">
            <v>Ремонт теплоизоляции газохода перчатки "Рихтера" до ТВП.</v>
          </cell>
          <cell r="I389" t="str">
            <v>Капитальный ремонт и модернизация  эн.блока №5</v>
          </cell>
        </row>
        <row r="390">
          <cell r="F390">
            <v>400</v>
          </cell>
          <cell r="H390" t="str">
            <v>Ремонт изоляции ТВП.</v>
          </cell>
          <cell r="I390" t="str">
            <v>Капитальный ремонт и модернизация  эн.блока №5</v>
          </cell>
        </row>
        <row r="391">
          <cell r="F391">
            <v>400</v>
          </cell>
          <cell r="H391" t="str">
            <v>Ремонт теплоизоляции подъемных газоходов.</v>
          </cell>
          <cell r="I391" t="str">
            <v>Капитальный ремонт и модернизация  эн.блока №5</v>
          </cell>
        </row>
        <row r="392">
          <cell r="F392">
            <v>400</v>
          </cell>
          <cell r="H392" t="str">
            <v>Ремонт изоляции опускных газоходов.</v>
          </cell>
          <cell r="I392" t="str">
            <v>Капитальный ремонт и модернизация  эн.блока №5</v>
          </cell>
        </row>
        <row r="393">
          <cell r="F393">
            <v>400</v>
          </cell>
          <cell r="H393" t="str">
            <v>Ремонт теплоизоляции напора и всаса  ДС-А,Б в главном корпусе.</v>
          </cell>
          <cell r="I393" t="str">
            <v>Капитальный ремонт и модернизация  эн.блока №5</v>
          </cell>
        </row>
        <row r="394">
          <cell r="F394">
            <v>400</v>
          </cell>
          <cell r="H394" t="str">
            <v>Демонтаж, монтаж изоляции по программе контроля металла трубопроводов блока, эксплуатационного контроля трубопроводов в пределах котла.</v>
          </cell>
          <cell r="I394" t="str">
            <v>Капитальный ремонт и модернизация  эн.блока №5</v>
          </cell>
        </row>
        <row r="395">
          <cell r="F395">
            <v>400</v>
          </cell>
          <cell r="H395" t="str">
            <v>Ремонт теплоизоляции трубопроводов турбинного отделения с металлопокрытием, по акту дефектации.</v>
          </cell>
          <cell r="I395" t="str">
            <v>Капитальный ремонт и модернизация  эн.блока №5</v>
          </cell>
        </row>
        <row r="396">
          <cell r="F396">
            <v>400</v>
          </cell>
          <cell r="H396" t="str">
            <v>Демонтаж, монтаж теплоизоляции ЦВД, ЦСД, СК, РК ЦВД, СК, РК ЦСД,  ТПН                              - 100%.</v>
          </cell>
          <cell r="I396" t="str">
            <v>Капитальный ремонт и модернизация  эн.блока №5</v>
          </cell>
        </row>
        <row r="397">
          <cell r="F397">
            <v>400</v>
          </cell>
          <cell r="H397" t="str">
            <v>Демонтаж, монтаж теплоизоляции ТПН-А,Б - 100%.</v>
          </cell>
          <cell r="I397" t="str">
            <v>Капитальный ремонт и модернизация  эн.блока №5</v>
          </cell>
        </row>
        <row r="398">
          <cell r="F398">
            <v>400</v>
          </cell>
          <cell r="H398" t="str">
            <v>Демонтаж, монтаж изоляции ПНД - 3; 4; 5 - 100%.</v>
          </cell>
          <cell r="I398" t="str">
            <v>Капитальный ремонт и модернизация  эн.блока №5</v>
          </cell>
        </row>
        <row r="399">
          <cell r="F399">
            <v>400</v>
          </cell>
          <cell r="H399" t="str">
            <v>Реммонт теплоизоляции сепараторов мельниц</v>
          </cell>
          <cell r="I399" t="str">
            <v>Капитальный ремонт и модернизация  эн.блока №5</v>
          </cell>
        </row>
        <row r="400">
          <cell r="F400">
            <v>400</v>
          </cell>
          <cell r="H400" t="str">
            <v>Монтаж теплоизоляции прямого и обратного мазутопровода.</v>
          </cell>
          <cell r="I400" t="str">
            <v>Капитальный ремонт и модернизация  эн.блока №5</v>
          </cell>
        </row>
        <row r="401">
          <cell r="F401">
            <v>400</v>
          </cell>
          <cell r="H401" t="str">
            <v>Инструмент обмуровка и теплоизоляция, основные средства.</v>
          </cell>
          <cell r="I401" t="str">
            <v>Капитальный ремонт и модернизация  эн.блока №5</v>
          </cell>
        </row>
        <row r="403">
          <cell r="H403" t="str">
            <v>РКВО</v>
          </cell>
        </row>
        <row r="404">
          <cell r="F404">
            <v>400</v>
          </cell>
          <cell r="G404" t="str">
            <v>Replacement of air-preheaters (50%)</v>
          </cell>
          <cell r="H404" t="str">
            <v>Замена  кубов ТВП (4колонок)</v>
          </cell>
          <cell r="I404" t="str">
            <v>Капитальный ремонт и модернизация  эн.блока №5</v>
          </cell>
        </row>
        <row r="405">
          <cell r="F405">
            <v>400</v>
          </cell>
          <cell r="G405" t="str">
            <v>Replacement of ID Fan wheels</v>
          </cell>
          <cell r="H405" t="str">
            <v>Приобретение валов и рабочих колес ДС-5А,Б.</v>
          </cell>
          <cell r="I405" t="str">
            <v>Капитальный ремонт и модернизация  эн.блока №5</v>
          </cell>
        </row>
        <row r="406">
          <cell r="F406">
            <v>400</v>
          </cell>
          <cell r="G406" t="str">
            <v>Repair of boiler anciliary equipment</v>
          </cell>
          <cell r="H406" t="str">
            <v>Капитальный ремонт ТДМ бл. №5</v>
          </cell>
          <cell r="I406" t="str">
            <v>Капитальный ремонт и модернизация  эн.блока №5</v>
          </cell>
        </row>
        <row r="407">
          <cell r="F407">
            <v>400</v>
          </cell>
          <cell r="G407" t="str">
            <v>Repair of boiler anciliary equipment</v>
          </cell>
          <cell r="H407" t="str">
            <v>Реконструкция фундамента эл.двигателя ВПВ-Б.</v>
          </cell>
          <cell r="I407" t="str">
            <v>Капитальный ремонт и модернизация  эн.блока №5</v>
          </cell>
        </row>
        <row r="408">
          <cell r="F408">
            <v>400</v>
          </cell>
          <cell r="G408" t="str">
            <v>Repair of boiler anciliary equipment</v>
          </cell>
          <cell r="H408" t="str">
            <v>Ремонт улиток, газоходов на всасе и напоре ДС бл.№5</v>
          </cell>
          <cell r="I408" t="str">
            <v>Капитальный ремонт и модернизация  эн.блока №5</v>
          </cell>
        </row>
        <row r="409">
          <cell r="F409">
            <v>400</v>
          </cell>
          <cell r="G409" t="str">
            <v>Repair of boiler anciliary equipment</v>
          </cell>
          <cell r="H409" t="str">
            <v>Изготовление диффузоров и обтекателей ДС-А,Б.</v>
          </cell>
          <cell r="I409" t="str">
            <v>Капитальный ремонт и модернизация  эн.блока №5</v>
          </cell>
        </row>
        <row r="410">
          <cell r="F410">
            <v>400</v>
          </cell>
          <cell r="G410" t="str">
            <v>Repair of gas flue</v>
          </cell>
          <cell r="H410" t="str">
            <v>Замена диффузоров и обтекателей ДС-А,Б.</v>
          </cell>
          <cell r="I410" t="str">
            <v>Капитальный ремонт и модернизация  эн.блока №5</v>
          </cell>
        </row>
        <row r="411">
          <cell r="F411">
            <v>400</v>
          </cell>
          <cell r="G411" t="str">
            <v>Repair of gas flue</v>
          </cell>
          <cell r="H411" t="str">
            <v>Изготовление каллориферов (приобритение).</v>
          </cell>
          <cell r="I411" t="str">
            <v>Капитальный ремонт и модернизация  эн.блока №5</v>
          </cell>
        </row>
        <row r="412">
          <cell r="F412">
            <v>400</v>
          </cell>
          <cell r="G412" t="str">
            <v>Repair of boiler anciliary equipment</v>
          </cell>
          <cell r="H412" t="str">
            <v>Монтаж калориферов на всасе ДВ,</v>
          </cell>
          <cell r="I412" t="str">
            <v>Капитальный ремонт и модернизация  эн.блока №5</v>
          </cell>
        </row>
        <row r="413">
          <cell r="F413">
            <v>400</v>
          </cell>
          <cell r="G413" t="str">
            <v>Repair of boiler anciliary equipment</v>
          </cell>
          <cell r="H413" t="str">
            <v>Замена воздуховодов на всасе ДВ-А,Б.отм 60.</v>
          </cell>
          <cell r="I413" t="str">
            <v>Капитальный ремонт и модернизация  эн.блока №5</v>
          </cell>
        </row>
        <row r="414">
          <cell r="F414">
            <v>400</v>
          </cell>
          <cell r="G414" t="str">
            <v>Repair of boiler anciliary equipment</v>
          </cell>
          <cell r="H414" t="str">
            <v>Ремонт подъемных газоходов за ТВП</v>
          </cell>
          <cell r="I414" t="str">
            <v>Капитальный ремонт и модернизация  эн.блока №5</v>
          </cell>
        </row>
        <row r="415">
          <cell r="F415">
            <v>400</v>
          </cell>
          <cell r="H415" t="str">
            <v xml:space="preserve">Ремонт опускных газоходов </v>
          </cell>
          <cell r="I415" t="str">
            <v>Капитальный ремонт и модернизация  эн.блока №5</v>
          </cell>
        </row>
        <row r="416">
          <cell r="F416">
            <v>400</v>
          </cell>
          <cell r="H416" t="str">
            <v>Ремонт всасывающих газ-ов ДС.</v>
          </cell>
          <cell r="I416" t="str">
            <v>Капитальный ремонт и модернизация  эн.блока №5</v>
          </cell>
        </row>
        <row r="417">
          <cell r="F417">
            <v>400</v>
          </cell>
          <cell r="H417" t="str">
            <v>Ремонт напорных газоходов ДС.</v>
          </cell>
          <cell r="I417" t="str">
            <v>Капитальный ремонт и модернизация  эн.блока №5</v>
          </cell>
        </row>
        <row r="418">
          <cell r="F418">
            <v>400</v>
          </cell>
          <cell r="H418" t="str">
            <v>Ремонт коробов первичного и вторичного воздуха.</v>
          </cell>
          <cell r="I418" t="str">
            <v>Капитальный ремонт и модернизация  эн.блока №5</v>
          </cell>
        </row>
        <row r="419">
          <cell r="F419">
            <v>400</v>
          </cell>
          <cell r="G419" t="str">
            <v>Repair of boiler anciliary equipment</v>
          </cell>
          <cell r="H419" t="str">
            <v>Ремонт эрлифтов</v>
          </cell>
          <cell r="I419" t="str">
            <v>Капитальный ремонт и модернизация  эн.блока №5</v>
          </cell>
        </row>
        <row r="420">
          <cell r="F420">
            <v>400</v>
          </cell>
          <cell r="G420" t="str">
            <v>Repair of boiler anciliary equipment</v>
          </cell>
          <cell r="H420" t="str">
            <v xml:space="preserve">Ремонт ММТ </v>
          </cell>
          <cell r="I420" t="str">
            <v>Капитальный ремонт и модернизация  эн.блока №5</v>
          </cell>
        </row>
        <row r="421">
          <cell r="F421">
            <v>400</v>
          </cell>
          <cell r="G421" t="str">
            <v>Repair of boiler anciliary equipment</v>
          </cell>
          <cell r="H421" t="str">
            <v>Изготовление запчастей к ММТ и реставрация роторов.</v>
          </cell>
          <cell r="I421" t="str">
            <v>Капитальный ремонт и модернизация  эн.блока №5</v>
          </cell>
        </row>
        <row r="422">
          <cell r="F422">
            <v>400</v>
          </cell>
          <cell r="G422" t="str">
            <v>Repair of boiler anciliary equipment</v>
          </cell>
          <cell r="H422" t="str">
            <v xml:space="preserve">Ремонт ШШУ </v>
          </cell>
          <cell r="I422" t="str">
            <v>Капитальный ремонт и модернизация  эн.блока №5</v>
          </cell>
        </row>
        <row r="423">
          <cell r="F423">
            <v>400</v>
          </cell>
          <cell r="G423" t="str">
            <v>Repair of boiler anciliary equipment</v>
          </cell>
          <cell r="H423" t="str">
            <v>Изготовление корпусов ШШУ.</v>
          </cell>
          <cell r="I423" t="str">
            <v>Капитальный ремонт и модернизация  эн.блока №5</v>
          </cell>
        </row>
        <row r="424">
          <cell r="F424">
            <v>400</v>
          </cell>
          <cell r="H424" t="str">
            <v>Изготовление шнеков ШШУ.</v>
          </cell>
          <cell r="I424" t="str">
            <v>Капитальный ремонт и модернизация  эн.блока №5</v>
          </cell>
        </row>
        <row r="425">
          <cell r="F425">
            <v>400</v>
          </cell>
          <cell r="H425" t="str">
            <v>Ремонт ВУМ.</v>
          </cell>
          <cell r="I425" t="str">
            <v>Капитальный ремонт и модернизация  эн.блока №5</v>
          </cell>
        </row>
        <row r="426">
          <cell r="F426">
            <v>400</v>
          </cell>
          <cell r="H426" t="str">
            <v>Ремонт ШПСУ</v>
          </cell>
          <cell r="I426" t="str">
            <v>Капитальный ремонт и модернизация  эн.блока №5</v>
          </cell>
        </row>
        <row r="427">
          <cell r="F427">
            <v>400</v>
          </cell>
          <cell r="H427" t="str">
            <v>Изготовление  воздуховодов к горелкам.</v>
          </cell>
          <cell r="I427" t="str">
            <v>Капитальный ремонт и модернизация  эн.блока №5</v>
          </cell>
        </row>
        <row r="428">
          <cell r="F428">
            <v>400</v>
          </cell>
          <cell r="H428" t="str">
            <v>Замена воздуховодов к горелкам.</v>
          </cell>
          <cell r="I428" t="str">
            <v>Капитальный ремонт и модернизация  эн.блока №5</v>
          </cell>
        </row>
        <row r="429">
          <cell r="F429">
            <v>400</v>
          </cell>
          <cell r="H429" t="str">
            <v>Замена шиберов №1,8 и установка атмосферных клапанов.</v>
          </cell>
          <cell r="I429" t="str">
            <v>Капитальный ремонт и модернизация  эн.блока №5</v>
          </cell>
        </row>
        <row r="430">
          <cell r="F430">
            <v>400</v>
          </cell>
          <cell r="H430" t="str">
            <v>Замена шибера присадки холодного воздуха</v>
          </cell>
          <cell r="I430" t="str">
            <v>Капитальный ремонт и модернизация  эн.блока №5</v>
          </cell>
        </row>
        <row r="431">
          <cell r="F431">
            <v>400</v>
          </cell>
          <cell r="H431" t="str">
            <v>Изготовление пылепроводов</v>
          </cell>
          <cell r="I431" t="str">
            <v>Капитальный ремонт и модернизация  эн.блока №5</v>
          </cell>
        </row>
        <row r="432">
          <cell r="F432">
            <v>400</v>
          </cell>
          <cell r="H432" t="str">
            <v>Замена пылепроводов</v>
          </cell>
          <cell r="I432" t="str">
            <v>Капитальный ремонт и модернизация  эн.блока №5</v>
          </cell>
        </row>
        <row r="433">
          <cell r="F433">
            <v>400</v>
          </cell>
          <cell r="H433" t="str">
            <v>Изготовление коробовТСУ</v>
          </cell>
          <cell r="I433" t="str">
            <v>Капитальный ремонт и модернизация  эн.блока №5</v>
          </cell>
        </row>
        <row r="434">
          <cell r="F434">
            <v>400</v>
          </cell>
          <cell r="H434" t="str">
            <v>Замена коробов ТСУ</v>
          </cell>
          <cell r="I434" t="str">
            <v>Капитальный ремонт и модернизация  эн.блока №5</v>
          </cell>
        </row>
        <row r="435">
          <cell r="F435">
            <v>400</v>
          </cell>
          <cell r="H435" t="str">
            <v>Демонтаж и монтаж ПВТ ММТ.</v>
          </cell>
          <cell r="I435" t="str">
            <v>Капитальный ремонт и модернизация  эн.блока №5</v>
          </cell>
        </row>
        <row r="436">
          <cell r="F436">
            <v>400</v>
          </cell>
          <cell r="H436" t="str">
            <v>Изготовление всас и напор ВРПВ,ВРВВ.</v>
          </cell>
          <cell r="I436" t="str">
            <v>Капитальный ремонт и модернизация  эн.блока №5</v>
          </cell>
        </row>
        <row r="437">
          <cell r="F437">
            <v>400</v>
          </cell>
          <cell r="H437" t="str">
            <v>Замена всас и напор ВРПВ,ВРВВ.</v>
          </cell>
          <cell r="I437" t="str">
            <v>Капитальный ремонт и модернизация  эн.блока №5</v>
          </cell>
        </row>
        <row r="438">
          <cell r="F438">
            <v>400</v>
          </cell>
          <cell r="H438" t="str">
            <v>Замена коллектора линии НОК ряд Г.</v>
          </cell>
          <cell r="I438" t="str">
            <v>Капитальный ремонт и модернизация  эн.блока №5</v>
          </cell>
        </row>
        <row r="439">
          <cell r="F439">
            <v>400</v>
          </cell>
          <cell r="H439" t="str">
            <v>Замена коллектора пожарной воды ряд Г.</v>
          </cell>
          <cell r="I439" t="str">
            <v>Капитальный ремонт и модернизация  эн.блока №5</v>
          </cell>
        </row>
        <row r="440">
          <cell r="F440">
            <v>400</v>
          </cell>
          <cell r="H440" t="str">
            <v xml:space="preserve">Ремонт каналов ГЗУ и полов  отм.0-21, блок 5, </v>
          </cell>
          <cell r="I440" t="str">
            <v>Капитальный ремонт и модернизация  эн.блока №5</v>
          </cell>
        </row>
        <row r="444">
          <cell r="H444" t="str">
            <v>РСАТ</v>
          </cell>
        </row>
        <row r="445">
          <cell r="H445" t="str">
            <v>Ремонт бл№6</v>
          </cell>
        </row>
        <row r="446">
          <cell r="F446">
            <v>400</v>
          </cell>
          <cell r="H446" t="str">
            <v xml:space="preserve">Ремонт Д-7 ата. </v>
          </cell>
          <cell r="I446" t="str">
            <v>Капитальный ремонт и модернизация  эн.блока №5</v>
          </cell>
        </row>
        <row r="447">
          <cell r="F447">
            <v>400</v>
          </cell>
          <cell r="H447" t="str">
            <v>Изготовление крепежа ПНД,ОБ,ПБ</v>
          </cell>
          <cell r="I447" t="str">
            <v>Капитальный ремонт и модернизация  эн.блока №5</v>
          </cell>
        </row>
        <row r="448">
          <cell r="F448">
            <v>400</v>
          </cell>
          <cell r="H448" t="str">
            <v xml:space="preserve">Изготовление 2-х ОГЦ </v>
          </cell>
          <cell r="I448" t="str">
            <v>Капитальный ремонт и модернизация  эн.блока №5</v>
          </cell>
        </row>
        <row r="449">
          <cell r="F449">
            <v>400</v>
          </cell>
          <cell r="H449" t="str">
            <v xml:space="preserve">Замена и ремонт ОГЦ </v>
          </cell>
          <cell r="I449" t="str">
            <v>Капитальный ремонт и модернизация  эн.блока №5</v>
          </cell>
        </row>
        <row r="450">
          <cell r="F450">
            <v>400</v>
          </cell>
          <cell r="H450" t="str">
            <v>ПНД 1,2,3(инспекторская), 4-5 (после опрессовки)</v>
          </cell>
          <cell r="I450" t="str">
            <v>Капитальный ремонт и модернизация  эн.блока №5</v>
          </cell>
        </row>
        <row r="451">
          <cell r="F451">
            <v>400</v>
          </cell>
          <cell r="H451" t="str">
            <v>Ремонт ОГК-А,Б</v>
          </cell>
          <cell r="I451" t="str">
            <v>Капитальный ремонт и модернизация  эн.блока №5</v>
          </cell>
        </row>
        <row r="452">
          <cell r="F452">
            <v>400</v>
          </cell>
          <cell r="H452" t="str">
            <v>Замена трубопровода пожарной воды и ЗПТ</v>
          </cell>
          <cell r="I452" t="str">
            <v>Капитальный ремонт и модернизация  эн.блока №5</v>
          </cell>
        </row>
        <row r="453">
          <cell r="F453">
            <v>400</v>
          </cell>
          <cell r="H453" t="str">
            <v>Ремонт напорных и сбросных циркводоводов ТГ, ТПН</v>
          </cell>
          <cell r="I453" t="str">
            <v>Капитальный ремонт и модернизация  эн.блока №5</v>
          </cell>
        </row>
        <row r="454">
          <cell r="F454">
            <v>400</v>
          </cell>
          <cell r="H454" t="str">
            <v>Монтаж сеток в напорные ц/в  ТГ</v>
          </cell>
          <cell r="I454" t="str">
            <v>Капитальный ремонт и модернизация  эн.блока №5</v>
          </cell>
        </row>
        <row r="455">
          <cell r="F455">
            <v>400</v>
          </cell>
          <cell r="H455" t="str">
            <v>Замена п/о точек и ремонт холодильников</v>
          </cell>
          <cell r="I455" t="str">
            <v>Капитальный ремонт и модернизация  эн.блока №5</v>
          </cell>
        </row>
        <row r="456">
          <cell r="F456">
            <v>400</v>
          </cell>
          <cell r="H456" t="str">
            <v xml:space="preserve">Изготовление трубных пучков ОЭ-А,Б  ТГ </v>
          </cell>
          <cell r="I456" t="str">
            <v>Капитальный ремонт и модернизация  эн.блока №5</v>
          </cell>
        </row>
        <row r="457">
          <cell r="F457">
            <v>400</v>
          </cell>
          <cell r="H457" t="str">
            <v xml:space="preserve">Замена ОЭ-А,Б  ТГ </v>
          </cell>
          <cell r="I457" t="str">
            <v>Капитальный ремонт и модернизация  эн.блока №5</v>
          </cell>
        </row>
        <row r="458">
          <cell r="F458">
            <v>400</v>
          </cell>
          <cell r="H458" t="str">
            <v xml:space="preserve">Изготовление трубного пучка ЭУ  ТГ </v>
          </cell>
          <cell r="I458" t="str">
            <v>Капитальный ремонт и модернизация  эн.блока №5</v>
          </cell>
        </row>
        <row r="459">
          <cell r="F459">
            <v>400</v>
          </cell>
          <cell r="H459" t="str">
            <v xml:space="preserve">Замена ЭУ  ТГ </v>
          </cell>
          <cell r="I459" t="str">
            <v>Капитальный ремонт и модернизация  эн.блока №5</v>
          </cell>
        </row>
        <row r="460">
          <cell r="F460">
            <v>400</v>
          </cell>
          <cell r="H460" t="str">
            <v xml:space="preserve">Замена деф. трубок конденсаторов ТГ,ТПН </v>
          </cell>
          <cell r="I460" t="str">
            <v>Капитальный ремонт и модернизация  эн.блока №5</v>
          </cell>
        </row>
        <row r="461">
          <cell r="F461">
            <v>400</v>
          </cell>
          <cell r="H461" t="str">
            <v>Ремонт конденсаторов ТГ,ТПН (замена жестких связей)</v>
          </cell>
          <cell r="I461" t="str">
            <v>Капитальный ремонт и модернизация  эн.блока №5</v>
          </cell>
        </row>
        <row r="462">
          <cell r="F462">
            <v>400</v>
          </cell>
          <cell r="H462" t="str">
            <v>Бронировка БНТ</v>
          </cell>
          <cell r="I462" t="str">
            <v>Капитальный ремонт и модернизация  эн.блока №5</v>
          </cell>
        </row>
        <row r="463">
          <cell r="F463">
            <v>400</v>
          </cell>
          <cell r="H463" t="str">
            <v>Ремонт ограждений и площадок обслуживания</v>
          </cell>
          <cell r="I463" t="str">
            <v>Капитальный ремонт и модернизация  эн.блока №5</v>
          </cell>
        </row>
        <row r="464">
          <cell r="F464">
            <v>400</v>
          </cell>
          <cell r="H464" t="str">
            <v xml:space="preserve">Замена трубопр-дов  отм.35 до -4,2, </v>
          </cell>
          <cell r="I464" t="str">
            <v>Капитальный ремонт и модернизация  эн.блока №5</v>
          </cell>
        </row>
        <row r="465">
          <cell r="F465">
            <v>400</v>
          </cell>
          <cell r="H465" t="str">
            <v>Основные средства (Электроинструмент)</v>
          </cell>
          <cell r="I465" t="str">
            <v>Капитальный ремонт и модернизация  эн.блока №5</v>
          </cell>
        </row>
        <row r="467">
          <cell r="H467" t="str">
            <v>ОПС</v>
          </cell>
        </row>
        <row r="468">
          <cell r="F468">
            <v>400</v>
          </cell>
          <cell r="H468" t="str">
            <v>Ремонт трубопроводов, замена арматуры</v>
          </cell>
          <cell r="I468" t="str">
            <v>Капитальный ремонт и модернизация  эн.блока №5</v>
          </cell>
        </row>
        <row r="469">
          <cell r="F469">
            <v>400</v>
          </cell>
          <cell r="H469" t="str">
            <v xml:space="preserve"> Замена паровых коробок ЦВД</v>
          </cell>
          <cell r="I469" t="str">
            <v>Капитальный ремонт и модернизация  эн.блока №5</v>
          </cell>
        </row>
        <row r="470">
          <cell r="F470">
            <v>400</v>
          </cell>
          <cell r="H470" t="str">
            <v>Ремонт ОПС трубопроводов котла и турбины.</v>
          </cell>
          <cell r="I470" t="str">
            <v>Капитальный ремонт и модернизация  эн.блока №5</v>
          </cell>
        </row>
        <row r="471">
          <cell r="F471">
            <v>400</v>
          </cell>
          <cell r="H471" t="str">
            <v>Наладка ОПС трубопроводов котла и турбины.</v>
          </cell>
          <cell r="I471" t="str">
            <v>Капитальный ремонт и модернизация  эн.блока №5</v>
          </cell>
        </row>
        <row r="472">
          <cell r="F472">
            <v>400</v>
          </cell>
          <cell r="H472" t="str">
            <v xml:space="preserve">Подготовка  к контролю металла, ремонт стыков </v>
          </cell>
          <cell r="I472" t="str">
            <v>Капитальный ремонт и модернизация  эн.блока №5</v>
          </cell>
        </row>
        <row r="473">
          <cell r="F473">
            <v>400</v>
          </cell>
          <cell r="H473" t="str">
            <v xml:space="preserve"> Замена трубопровода сброса с РР-20 в к-р и ц/водовод</v>
          </cell>
          <cell r="I473" t="str">
            <v>Капитальный ремонт и модернизация  эн.блока №5</v>
          </cell>
        </row>
        <row r="474">
          <cell r="F474">
            <v>400</v>
          </cell>
          <cell r="H474" t="str">
            <v xml:space="preserve"> Демонтаж и монтаж сварочной сети</v>
          </cell>
          <cell r="I474" t="str">
            <v>Капитальный ремонт и модернизация  эн.блока №5</v>
          </cell>
        </row>
        <row r="475">
          <cell r="F475">
            <v>400</v>
          </cell>
          <cell r="H475" t="str">
            <v>Термообработка сварочных стыков</v>
          </cell>
          <cell r="I475" t="str">
            <v>Капитальный ремонт и модернизация  эн.блока №5</v>
          </cell>
        </row>
        <row r="476">
          <cell r="F476">
            <v>400</v>
          </cell>
          <cell r="H476" t="str">
            <v xml:space="preserve"> Основные средства(эл/инструмент)</v>
          </cell>
          <cell r="I476" t="str">
            <v>Капитальный ремонт и модернизация  эн.блока №5</v>
          </cell>
        </row>
        <row r="477">
          <cell r="H477" t="str">
            <v>Арматура</v>
          </cell>
        </row>
        <row r="478">
          <cell r="F478">
            <v>400</v>
          </cell>
          <cell r="H478" t="str">
            <v xml:space="preserve">Кап. ремонт арматуры  </v>
          </cell>
          <cell r="I478" t="str">
            <v>Капитальный ремонт и модернизация  эн.блока №5</v>
          </cell>
        </row>
        <row r="479">
          <cell r="F479">
            <v>400</v>
          </cell>
          <cell r="H479" t="str">
            <v>Заводской ремонт арматуры и изготовление запчастей</v>
          </cell>
          <cell r="I479" t="str">
            <v>Капитальный ремонт и модернизация  эн.блока №5</v>
          </cell>
        </row>
        <row r="480">
          <cell r="F480">
            <v>400</v>
          </cell>
          <cell r="H480" t="str">
            <v xml:space="preserve">Арматура впрысков блока </v>
          </cell>
          <cell r="I480" t="str">
            <v>Капитальный ремонт и модернизация  эн.блока №5</v>
          </cell>
        </row>
        <row r="481">
          <cell r="F481">
            <v>400</v>
          </cell>
          <cell r="H481" t="str">
            <v>Основные средства (электроинструмент и т.д.)</v>
          </cell>
          <cell r="I481" t="str">
            <v>Капитальный ремонт и модернизация  эн.блока №5</v>
          </cell>
        </row>
        <row r="482">
          <cell r="F482">
            <v>444</v>
          </cell>
          <cell r="H482" t="str">
            <v>Оборудование в арматурный участок</v>
          </cell>
          <cell r="I482" t="str">
            <v>Капитальный ремонт и модернизация  эн.блока №5</v>
          </cell>
        </row>
        <row r="486">
          <cell r="H486" t="str">
            <v>Общестанционное оборудование</v>
          </cell>
        </row>
        <row r="487">
          <cell r="F487">
            <v>400</v>
          </cell>
          <cell r="H487" t="str">
            <v xml:space="preserve">Приобретение, монтаж грузового лифта бл.№5, ряд Г, котельное отделение. </v>
          </cell>
          <cell r="I487" t="str">
            <v>Капитальный ремонт и модернизация  эн.блока №5</v>
          </cell>
        </row>
        <row r="488">
          <cell r="F488">
            <v>400</v>
          </cell>
          <cell r="H488" t="str">
            <v>Приобретение  и монтаж тельферов и кран балок. (бл.№5 4 шт.)</v>
          </cell>
          <cell r="I488" t="str">
            <v>Капитальный ремонт и модернизация  эн.блока №5</v>
          </cell>
        </row>
        <row r="489">
          <cell r="F489">
            <v>400</v>
          </cell>
          <cell r="H489" t="str">
            <v>Монтаж грузо пассажирского лифта ось 24 К/О.</v>
          </cell>
          <cell r="I489" t="str">
            <v>Капитальный ремонт и модернизация  эн.блока №5</v>
          </cell>
        </row>
        <row r="490">
          <cell r="F490">
            <v>430</v>
          </cell>
          <cell r="H490" t="str">
            <v>Приобретение кислородно-азотной станции и демонтаж СКДС - 1, монтаж АжКж-0,06, наладка и пуск АжКж - 0,06.</v>
          </cell>
          <cell r="I490" t="str">
            <v>Прочие</v>
          </cell>
        </row>
        <row r="491">
          <cell r="F491">
            <v>437</v>
          </cell>
          <cell r="H491" t="str">
            <v>Приобретение и замена секций приточных камер в т/о № 7, 8</v>
          </cell>
          <cell r="I491" t="str">
            <v>Прочие</v>
          </cell>
        </row>
        <row r="492">
          <cell r="F492">
            <v>442</v>
          </cell>
          <cell r="H492" t="str">
            <v>Приобретение отопительных агрегатов (АО 10 шт  ,СТД 10 шт )</v>
          </cell>
          <cell r="I492" t="str">
            <v>Прочие</v>
          </cell>
        </row>
        <row r="493">
          <cell r="F493">
            <v>400</v>
          </cell>
          <cell r="H493" t="str">
            <v>Ремонт системы отопления бл.№5, ряд К, отм +21.00.</v>
          </cell>
          <cell r="I493" t="str">
            <v>Прочие</v>
          </cell>
        </row>
        <row r="497">
          <cell r="H497" t="str">
            <v>СТР</v>
          </cell>
        </row>
        <row r="498">
          <cell r="F498">
            <v>416</v>
          </cell>
          <cell r="H498" t="str">
            <v>Демонтаж электрофильтров / Demolition  ESPs</v>
          </cell>
        </row>
        <row r="499">
          <cell r="F499">
            <v>356</v>
          </cell>
          <cell r="H499" t="str">
            <v>Демонтаж электрофильтров / Demolition  ESPs</v>
          </cell>
        </row>
        <row r="500">
          <cell r="F500">
            <v>458</v>
          </cell>
          <cell r="H500" t="str">
            <v>Демонтаж скрубберов</v>
          </cell>
        </row>
        <row r="501">
          <cell r="F501">
            <v>336</v>
          </cell>
          <cell r="H501" t="str">
            <v>Монтаж ЭФ</v>
          </cell>
          <cell r="I501" t="str">
            <v>Реконструкция электрофильтра бл№5</v>
          </cell>
        </row>
        <row r="502">
          <cell r="F502">
            <v>477</v>
          </cell>
          <cell r="H502" t="str">
            <v>Монтаж ЭФ</v>
          </cell>
          <cell r="I502" t="str">
            <v>Предоплата за реконструкция электрофильтра бл№3</v>
          </cell>
        </row>
        <row r="503">
          <cell r="F503">
            <v>488</v>
          </cell>
          <cell r="H503" t="str">
            <v>Демонтаж электрофильтров / Demolition  ESPs</v>
          </cell>
          <cell r="I503" t="str">
            <v>ЗиС</v>
          </cell>
        </row>
        <row r="504">
          <cell r="F504">
            <v>448</v>
          </cell>
          <cell r="H504" t="str">
            <v>Оборудование складов для оборудования электрофильтров</v>
          </cell>
        </row>
        <row r="505">
          <cell r="F505">
            <v>421</v>
          </cell>
          <cell r="H505" t="str">
            <v>Монтаж оборудования блоков 1,</v>
          </cell>
        </row>
        <row r="506">
          <cell r="F506">
            <v>380</v>
          </cell>
          <cell r="H506" t="str">
            <v>Монтаж оборудования блоков 2</v>
          </cell>
        </row>
        <row r="507">
          <cell r="F507">
            <v>427</v>
          </cell>
          <cell r="H507" t="str">
            <v>Ремонт турбинного и вспомогательного оборудования</v>
          </cell>
          <cell r="I507" t="str">
            <v>Востановление бл№8</v>
          </cell>
        </row>
        <row r="508">
          <cell r="F508">
            <v>427</v>
          </cell>
          <cell r="H508" t="str">
            <v>Генератор</v>
          </cell>
        </row>
        <row r="509">
          <cell r="F509">
            <v>427</v>
          </cell>
          <cell r="H509" t="str">
            <v>Ремонт котельного и вспомогательного оборудования</v>
          </cell>
        </row>
        <row r="510">
          <cell r="F510">
            <v>427</v>
          </cell>
          <cell r="H510" t="str">
            <v>Разное</v>
          </cell>
        </row>
        <row r="511">
          <cell r="F511">
            <v>427</v>
          </cell>
          <cell r="H511" t="str">
            <v>Строительная часть</v>
          </cell>
        </row>
        <row r="512">
          <cell r="F512">
            <v>282</v>
          </cell>
          <cell r="H512" t="str">
            <v>Реконструкция системы НГЗУ блока 5</v>
          </cell>
          <cell r="I512" t="str">
            <v>ЗиС</v>
          </cell>
        </row>
        <row r="513">
          <cell r="F513">
            <v>427</v>
          </cell>
          <cell r="H513" t="str">
            <v>КИПиА</v>
          </cell>
        </row>
        <row r="514">
          <cell r="F514">
            <v>427</v>
          </cell>
          <cell r="H514" t="str">
            <v>Электрическая часть Блока №8</v>
          </cell>
        </row>
        <row r="515">
          <cell r="F515">
            <v>445</v>
          </cell>
          <cell r="H515" t="str">
            <v>Золоотвал</v>
          </cell>
          <cell r="I515" t="str">
            <v>ЗиС</v>
          </cell>
        </row>
        <row r="516">
          <cell r="F516">
            <v>3</v>
          </cell>
          <cell r="H516" t="str">
            <v>Услуги консультантов</v>
          </cell>
          <cell r="I516" t="str">
            <v>Прочие</v>
          </cell>
        </row>
        <row r="523">
          <cell r="H523" t="str">
            <v>Итого</v>
          </cell>
        </row>
        <row r="525">
          <cell r="H525" t="str">
            <v>Бюджет 2008</v>
          </cell>
        </row>
        <row r="527">
          <cell r="F527">
            <v>300</v>
          </cell>
          <cell r="H527" t="str">
            <v>Ротора</v>
          </cell>
        </row>
        <row r="528">
          <cell r="F528">
            <v>300</v>
          </cell>
          <cell r="H528" t="str">
            <v>Порверхности нагрева</v>
          </cell>
        </row>
        <row r="529">
          <cell r="F529">
            <v>300</v>
          </cell>
          <cell r="H529" t="str">
            <v>обмуровка изоляция</v>
          </cell>
        </row>
        <row r="530">
          <cell r="F530">
            <v>300</v>
          </cell>
          <cell r="H530" t="str">
            <v>газо воздушный тракт+зуу</v>
          </cell>
        </row>
        <row r="531">
          <cell r="F531">
            <v>300</v>
          </cell>
          <cell r="H531" t="str">
            <v>Кап ремонт КВО</v>
          </cell>
        </row>
        <row r="532">
          <cell r="F532">
            <v>300</v>
          </cell>
          <cell r="H532" t="str">
            <v>Кап ремонт турбины (ЦВД, ЦСД, ЦНД 1,2)</v>
          </cell>
        </row>
        <row r="533">
          <cell r="F533">
            <v>300</v>
          </cell>
          <cell r="H533" t="str">
            <v>Замена ТПН А, Б на модернизированные</v>
          </cell>
        </row>
        <row r="534">
          <cell r="F534">
            <v>300</v>
          </cell>
          <cell r="H534" t="str">
            <v xml:space="preserve">Кап ремонт САР ТГ,ТПН </v>
          </cell>
        </row>
        <row r="535">
          <cell r="F535">
            <v>300</v>
          </cell>
          <cell r="H535" t="str">
            <v>Кап ремонт ТВО</v>
          </cell>
        </row>
        <row r="536">
          <cell r="F536">
            <v>300</v>
          </cell>
          <cell r="H536" t="str">
            <v>Замена 6кв выключателей на модернизированные</v>
          </cell>
        </row>
        <row r="537">
          <cell r="F537">
            <v>300</v>
          </cell>
          <cell r="H537" t="str">
            <v>Кабельное хозяйство</v>
          </cell>
        </row>
        <row r="538">
          <cell r="F538">
            <v>300</v>
          </cell>
          <cell r="H538" t="str">
            <v>Замена акумляторной батарей</v>
          </cell>
        </row>
        <row r="539">
          <cell r="F539">
            <v>316</v>
          </cell>
          <cell r="H539" t="str">
            <v>Замена системы АСУ ТП</v>
          </cell>
        </row>
        <row r="540">
          <cell r="F540">
            <v>428</v>
          </cell>
          <cell r="H540" t="str">
            <v>ЦН</v>
          </cell>
          <cell r="I540" t="str">
            <v>Модернизация Циркуляционной системы блоков</v>
          </cell>
        </row>
        <row r="541">
          <cell r="F541">
            <v>235</v>
          </cell>
          <cell r="H541" t="str">
            <v>Покупка транспортерной ленты</v>
          </cell>
        </row>
        <row r="542">
          <cell r="F542">
            <v>236</v>
          </cell>
          <cell r="H542" t="str">
            <v>Освещение ЛК 21А,Б;ЛК25/3; ЛК25/2;ЛК 26/1 ЛК 22АБ;ЛК 23/1АБ;ЛК 23/2АБ;ЛК14 А.</v>
          </cell>
        </row>
        <row r="543">
          <cell r="F543">
            <v>241</v>
          </cell>
          <cell r="H543" t="str">
            <v>Система аспирации</v>
          </cell>
        </row>
        <row r="544">
          <cell r="F544">
            <v>244</v>
          </cell>
          <cell r="H544" t="str">
            <v>Капитальный ремонт ЛК-46А,Б</v>
          </cell>
        </row>
        <row r="545">
          <cell r="F545">
            <v>242</v>
          </cell>
          <cell r="H545" t="str">
            <v>Покупка редукторов для ЛК-11Б; ЛК 21Б</v>
          </cell>
        </row>
        <row r="546">
          <cell r="F546">
            <v>243</v>
          </cell>
          <cell r="H546" t="str">
            <v>Инструменты.Аппарат  вулканизации лент.</v>
          </cell>
        </row>
        <row r="547">
          <cell r="F547">
            <v>245</v>
          </cell>
          <cell r="H547" t="str">
            <v>Покупка АТРК на РПМ 1-2</v>
          </cell>
        </row>
        <row r="548">
          <cell r="F548">
            <v>246</v>
          </cell>
          <cell r="H548" t="str">
            <v>Ремонт МБ№3</v>
          </cell>
        </row>
        <row r="549">
          <cell r="F549">
            <v>247</v>
          </cell>
          <cell r="H549" t="str">
            <v>Ремонт душевых помещений СТЗ</v>
          </cell>
        </row>
        <row r="550">
          <cell r="F550">
            <v>248</v>
          </cell>
          <cell r="H550" t="str">
            <v>Капитальный ремонт бульдозера</v>
          </cell>
        </row>
        <row r="551">
          <cell r="F551">
            <v>249</v>
          </cell>
          <cell r="H551" t="str">
            <v>Ремонт вагоноопрокидывателя 2Б</v>
          </cell>
        </row>
        <row r="552">
          <cell r="F552">
            <v>250</v>
          </cell>
          <cell r="H552" t="str">
            <v>Приобретение редукторов вагонотолкателя</v>
          </cell>
        </row>
        <row r="553">
          <cell r="F553">
            <v>253</v>
          </cell>
          <cell r="H553" t="str">
            <v>Ж/Д путь №35</v>
          </cell>
        </row>
        <row r="554">
          <cell r="F554">
            <v>254</v>
          </cell>
          <cell r="H554" t="str">
            <v>Замена стрелочного перевода №67</v>
          </cell>
        </row>
        <row r="555">
          <cell r="F555">
            <v>255</v>
          </cell>
          <cell r="H555" t="str">
            <v>Кран КС-4372</v>
          </cell>
        </row>
        <row r="556">
          <cell r="F556">
            <v>256</v>
          </cell>
          <cell r="H556" t="str">
            <v xml:space="preserve">Капитальный ремонт двигателей  </v>
          </cell>
        </row>
        <row r="557">
          <cell r="F557">
            <v>257</v>
          </cell>
          <cell r="H557" t="str">
            <v>Покупка ДВС</v>
          </cell>
        </row>
        <row r="558">
          <cell r="F558">
            <v>259</v>
          </cell>
          <cell r="H558" t="str">
            <v>Покупка автовышки L= 30 м.</v>
          </cell>
        </row>
        <row r="559">
          <cell r="F559">
            <v>260</v>
          </cell>
          <cell r="H559" t="str">
            <v>Покупка погрузчика  В-125</v>
          </cell>
        </row>
        <row r="560">
          <cell r="F560">
            <v>261</v>
          </cell>
          <cell r="H560" t="str">
            <v>Покупка экскаватора  ЭО</v>
          </cell>
        </row>
        <row r="561">
          <cell r="F561">
            <v>262</v>
          </cell>
          <cell r="H561" t="str">
            <v>Трактор МТЗ-82(102)</v>
          </cell>
        </row>
        <row r="562">
          <cell r="F562">
            <v>263</v>
          </cell>
          <cell r="H562" t="str">
            <v>Трактор ВТЗ-30 СШ</v>
          </cell>
        </row>
        <row r="563">
          <cell r="F563">
            <v>264</v>
          </cell>
          <cell r="H563" t="str">
            <v>Ремонт БЩУ-3  релейных щитов ( КРУ 0,4-6кВ,секци.кабельные полуэтажи +4.2,5,4.-4,2)</v>
          </cell>
        </row>
        <row r="564">
          <cell r="F564">
            <v>266</v>
          </cell>
          <cell r="H564" t="str">
            <v>Ремонт стенового ограждения и световых проемов ряд "А" ось 38-46</v>
          </cell>
        </row>
        <row r="565">
          <cell r="F565">
            <v>267</v>
          </cell>
          <cell r="H565" t="str">
            <v>Ремонт стенового ограждения и световых проемов ряд "Г" ось 38-46</v>
          </cell>
        </row>
        <row r="566">
          <cell r="F566">
            <v>268</v>
          </cell>
          <cell r="H566" t="str">
            <v xml:space="preserve">Разработка проекта трубопроводов ГЗУ </v>
          </cell>
        </row>
        <row r="567">
          <cell r="F567">
            <v>269</v>
          </cell>
          <cell r="H567" t="str">
            <v>Разработка проекта пропускной системы</v>
          </cell>
        </row>
        <row r="568">
          <cell r="F568">
            <v>274</v>
          </cell>
          <cell r="H568" t="str">
            <v>Установка багерных насосов ряд К Бл3-4</v>
          </cell>
        </row>
        <row r="569">
          <cell r="F569">
            <v>276</v>
          </cell>
          <cell r="H569" t="str">
            <v>покупка химической мебели</v>
          </cell>
        </row>
        <row r="570">
          <cell r="F570">
            <v>277</v>
          </cell>
          <cell r="H570" t="str">
            <v>покупка  приборов</v>
          </cell>
        </row>
        <row r="571">
          <cell r="F571">
            <v>279</v>
          </cell>
          <cell r="H571" t="str">
            <v>автоматизация  хим контроля  ХВО</v>
          </cell>
        </row>
        <row r="572">
          <cell r="F572">
            <v>280</v>
          </cell>
          <cell r="H572" t="str">
            <v>Приобретение  оборудования</v>
          </cell>
        </row>
        <row r="573">
          <cell r="F573">
            <v>281</v>
          </cell>
          <cell r="H573" t="str">
            <v>Приобретение мебели</v>
          </cell>
        </row>
        <row r="574">
          <cell r="F574">
            <v>282</v>
          </cell>
          <cell r="H574" t="str">
            <v>Реконструкция системы НГЗУ</v>
          </cell>
          <cell r="I574" t="str">
            <v>ЗиС</v>
          </cell>
        </row>
        <row r="575">
          <cell r="F575">
            <v>283</v>
          </cell>
          <cell r="H575" t="str">
            <v>Фотоаппарат цифровой</v>
          </cell>
          <cell r="I575" t="str">
            <v>Прочие</v>
          </cell>
        </row>
        <row r="576">
          <cell r="F576">
            <v>284</v>
          </cell>
          <cell r="H576" t="str">
            <v>Оргтехника</v>
          </cell>
          <cell r="I576" t="str">
            <v>Прочие</v>
          </cell>
        </row>
        <row r="577">
          <cell r="F577">
            <v>285</v>
          </cell>
          <cell r="H577" t="str">
            <v xml:space="preserve">Покупка инвентарных облегченных строительно-монтажных лесов </v>
          </cell>
          <cell r="I577" t="str">
            <v>ЗиС</v>
          </cell>
        </row>
        <row r="578">
          <cell r="F578">
            <v>287</v>
          </cell>
          <cell r="H578" t="str">
            <v>Закупка лестниц и подмостей</v>
          </cell>
          <cell r="I578" t="str">
            <v>Прочие</v>
          </cell>
        </row>
        <row r="579">
          <cell r="F579">
            <v>288</v>
          </cell>
          <cell r="H579" t="str">
            <v xml:space="preserve">Покупка LCD проектроов </v>
          </cell>
          <cell r="I579" t="str">
            <v>Прочие</v>
          </cell>
        </row>
        <row r="580">
          <cell r="F580">
            <v>289</v>
          </cell>
          <cell r="H580" t="str">
            <v>Система аудио озвучивания  в актовом зале</v>
          </cell>
          <cell r="I580" t="str">
            <v>Прочие</v>
          </cell>
        </row>
        <row r="581">
          <cell r="F581">
            <v>290</v>
          </cell>
          <cell r="H581" t="str">
            <v>Монтаж охранно-пожарной сигнализации ,складов,ИБК, АБК,ОВК.</v>
          </cell>
          <cell r="I581" t="str">
            <v>Прочие</v>
          </cell>
        </row>
        <row r="582">
          <cell r="F582">
            <v>291</v>
          </cell>
          <cell r="H582" t="str">
            <v>Золоотвал</v>
          </cell>
          <cell r="I582" t="str">
            <v>ЗиС</v>
          </cell>
        </row>
        <row r="583">
          <cell r="F583">
            <v>292</v>
          </cell>
          <cell r="H583" t="str">
            <v>Апараты на сжатом воздухе "  противогазы Драгер"РА 94 Рlus Basic</v>
          </cell>
          <cell r="I583" t="str">
            <v>Прочие</v>
          </cell>
        </row>
        <row r="584">
          <cell r="F584">
            <v>293</v>
          </cell>
          <cell r="H584" t="str">
            <v xml:space="preserve">Покупка оборудования для ФИЗИОкабинета </v>
          </cell>
          <cell r="I584" t="str">
            <v>Прочие</v>
          </cell>
        </row>
        <row r="585">
          <cell r="F585">
            <v>295</v>
          </cell>
          <cell r="H585" t="str">
            <v>Замена ячеек ВА(Б)-1</v>
          </cell>
          <cell r="I585" t="str">
            <v>Капитальный ремонт и модернизация  ОРУ-500</v>
          </cell>
        </row>
        <row r="586">
          <cell r="F586">
            <v>296</v>
          </cell>
          <cell r="H586" t="str">
            <v>Замена защит тр-ра 01Т</v>
          </cell>
          <cell r="I586" t="str">
            <v>Капитальный ремонт и модернизация  ОРУ-500</v>
          </cell>
        </row>
        <row r="587">
          <cell r="F587">
            <v>297</v>
          </cell>
          <cell r="H587" t="str">
            <v>Замена защит ДЗО и УРОВ бл.4</v>
          </cell>
          <cell r="I587" t="str">
            <v>Капитальный ремонт и модернизация  ОРУ-500</v>
          </cell>
        </row>
        <row r="588">
          <cell r="F588">
            <v>298</v>
          </cell>
          <cell r="H588" t="str">
            <v>Приобретение образцового оборудования в ЭТЛ</v>
          </cell>
          <cell r="I588" t="str">
            <v>Прочие</v>
          </cell>
        </row>
        <row r="589">
          <cell r="F589">
            <v>299</v>
          </cell>
          <cell r="H589" t="str">
            <v>Замена кабеля отТН I,II CШ ОРУ-220 до счетчиков (небаланс)</v>
          </cell>
          <cell r="I589" t="str">
            <v>Капитальный ремонт и модернизация  ОРУ-500</v>
          </cell>
        </row>
        <row r="590">
          <cell r="F590">
            <v>302</v>
          </cell>
          <cell r="H590" t="str">
            <v>Приобр. РЕТОМ-11М, РЕТ-ВАХ, Программы к РЕТОМ 51</v>
          </cell>
          <cell r="I590" t="str">
            <v>Капитальный ремонт и модернизация  ОРУ-500</v>
          </cell>
        </row>
        <row r="591">
          <cell r="F591">
            <v>304</v>
          </cell>
          <cell r="H591" t="str">
            <v>Приобретение эл.двигателей</v>
          </cell>
          <cell r="I591" t="str">
            <v>Прочие</v>
          </cell>
        </row>
        <row r="592">
          <cell r="F592">
            <v>305</v>
          </cell>
          <cell r="H592" t="str">
            <v>Модернизация РЗА</v>
          </cell>
          <cell r="I592" t="str">
            <v>Капитальный ремонт и модернизация  ОРУ-500</v>
          </cell>
        </row>
        <row r="593">
          <cell r="F593">
            <v>306</v>
          </cell>
          <cell r="H593" t="str">
            <v>Кап. ремонт выкл. ВНВ-500 3шт.</v>
          </cell>
          <cell r="I593" t="str">
            <v>Капитальный ремонт и модернизация  ОРУ-500</v>
          </cell>
        </row>
        <row r="594">
          <cell r="F594">
            <v>307</v>
          </cell>
          <cell r="H594" t="str">
            <v>Кап. ремонт выкл. ВВД-220 2 шт.</v>
          </cell>
          <cell r="I594" t="str">
            <v>Капитальный ремонт и модернизация  ОРУ-500</v>
          </cell>
        </row>
        <row r="595">
          <cell r="F595">
            <v>309</v>
          </cell>
          <cell r="H595" t="str">
            <v>Проектирование компрессорной №2</v>
          </cell>
          <cell r="I595" t="str">
            <v>Капитальный ремонт и модернизация  ОРУ-500</v>
          </cell>
        </row>
        <row r="596">
          <cell r="F596">
            <v>310</v>
          </cell>
          <cell r="H596" t="str">
            <v>Ремонт реактора ВЛ-512 с заменой ввода-1шт.</v>
          </cell>
          <cell r="I596" t="str">
            <v>Капитальный ремонт и модернизация  ОРУ-500</v>
          </cell>
        </row>
        <row r="597">
          <cell r="F597">
            <v>311</v>
          </cell>
          <cell r="H597" t="str">
            <v>Кап.ремонт разъеденителей ОРУ-220</v>
          </cell>
          <cell r="I597" t="str">
            <v>Капитальный ремонт и модернизация  ОРУ-500</v>
          </cell>
        </row>
        <row r="598">
          <cell r="F598">
            <v>313</v>
          </cell>
          <cell r="H598" t="str">
            <v xml:space="preserve">Ремонт заземляющих устройств ОРУ-500 </v>
          </cell>
          <cell r="I598" t="str">
            <v>Капитальный ремонт и модернизация  ОРУ-500</v>
          </cell>
        </row>
        <row r="599">
          <cell r="F599">
            <v>316</v>
          </cell>
          <cell r="H599" t="str">
            <v>Компьютерная сеть СКС</v>
          </cell>
          <cell r="I599" t="str">
            <v>Прочие</v>
          </cell>
        </row>
        <row r="600">
          <cell r="F600" t="str">
            <v>317</v>
          </cell>
          <cell r="H600" t="str">
            <v>Программное обеспечение</v>
          </cell>
          <cell r="I600" t="str">
            <v>Прочие</v>
          </cell>
        </row>
        <row r="601">
          <cell r="F601">
            <v>319</v>
          </cell>
          <cell r="H601" t="str">
            <v>Программное обеспечение станционное (блоки)</v>
          </cell>
          <cell r="I601" t="str">
            <v>Прочие</v>
          </cell>
        </row>
        <row r="602">
          <cell r="F602">
            <v>320</v>
          </cell>
          <cell r="H602" t="str">
            <v>Оргтехника (блоки)</v>
          </cell>
          <cell r="I602" t="str">
            <v>Прочие</v>
          </cell>
        </row>
        <row r="603">
          <cell r="F603">
            <v>321</v>
          </cell>
          <cell r="H603" t="str">
            <v>Монтаж Ж/Д путей</v>
          </cell>
          <cell r="I603" t="str">
            <v>ЗиС</v>
          </cell>
        </row>
        <row r="604">
          <cell r="F604">
            <v>322</v>
          </cell>
          <cell r="H604" t="str">
            <v>Ремонт кабинета(руководитель)</v>
          </cell>
          <cell r="I604" t="str">
            <v>ЗиС</v>
          </cell>
        </row>
        <row r="605">
          <cell r="F605">
            <v>323</v>
          </cell>
          <cell r="H605" t="str">
            <v>Весы автомобильные</v>
          </cell>
          <cell r="I605" t="str">
            <v>Прочие</v>
          </cell>
        </row>
        <row r="606">
          <cell r="F606">
            <v>324</v>
          </cell>
          <cell r="H606" t="str">
            <v>Площадка СВХ</v>
          </cell>
          <cell r="I606" t="str">
            <v>ЗиС</v>
          </cell>
        </row>
        <row r="607">
          <cell r="F607">
            <v>332</v>
          </cell>
          <cell r="H607" t="str">
            <v>Ремонт ПВД бл.7</v>
          </cell>
          <cell r="I607" t="str">
            <v>ЗиС</v>
          </cell>
        </row>
        <row r="608">
          <cell r="F608">
            <v>333</v>
          </cell>
          <cell r="H608" t="str">
            <v>Приобретение компрессора АВШ 3,7/200</v>
          </cell>
          <cell r="I608" t="str">
            <v>Прочие</v>
          </cell>
        </row>
        <row r="609">
          <cell r="F609">
            <v>334</v>
          </cell>
          <cell r="H609" t="str">
            <v>Приобретение и монтаж кислородно-азотной станции.</v>
          </cell>
          <cell r="I609" t="str">
            <v>ЗиС</v>
          </cell>
        </row>
        <row r="610">
          <cell r="F610">
            <v>335</v>
          </cell>
          <cell r="H610" t="str">
            <v>Приобретение и замена секций приточных камер в т/о № 3,4,8</v>
          </cell>
          <cell r="I610" t="str">
            <v>Прочие</v>
          </cell>
        </row>
        <row r="611">
          <cell r="F611">
            <v>336</v>
          </cell>
          <cell r="H611" t="str">
            <v>Монтаж электрофильтров блока 5</v>
          </cell>
          <cell r="I611" t="str">
            <v>ЗиС</v>
          </cell>
        </row>
        <row r="612">
          <cell r="F612">
            <v>336</v>
          </cell>
          <cell r="H612" t="str">
            <v>Монтаж электрофильтров блока 6</v>
          </cell>
          <cell r="I612" t="str">
            <v>Реконструкция электрофильтра бл№5</v>
          </cell>
        </row>
        <row r="613">
          <cell r="F613">
            <v>337</v>
          </cell>
          <cell r="H613" t="str">
            <v>Оборудование складов для оборудования электрофильтров</v>
          </cell>
          <cell r="I613" t="str">
            <v>ЗиС</v>
          </cell>
        </row>
        <row r="614">
          <cell r="F614">
            <v>228</v>
          </cell>
          <cell r="H614" t="str">
            <v>Монтаж блока 8</v>
          </cell>
        </row>
        <row r="615">
          <cell r="F615">
            <v>488</v>
          </cell>
          <cell r="H615" t="str">
            <v>Электрофильтр бл№8</v>
          </cell>
        </row>
        <row r="616">
          <cell r="F616">
            <v>339</v>
          </cell>
          <cell r="H616" t="str">
            <v xml:space="preserve">Реконструкция дома AES </v>
          </cell>
          <cell r="I616" t="str">
            <v>ЗиС</v>
          </cell>
        </row>
        <row r="617">
          <cell r="F617">
            <v>340</v>
          </cell>
          <cell r="H617" t="str">
            <v>Восстановление многоквартирного дома в Экибастузе</v>
          </cell>
          <cell r="I617" t="str">
            <v>ЗиС</v>
          </cell>
        </row>
        <row r="618">
          <cell r="F618">
            <v>291</v>
          </cell>
          <cell r="H618" t="str">
            <v>Золоотвал</v>
          </cell>
          <cell r="I618" t="str">
            <v>ЗиС</v>
          </cell>
        </row>
        <row r="619">
          <cell r="F619">
            <v>228</v>
          </cell>
          <cell r="H619" t="str">
            <v>Консультанты</v>
          </cell>
          <cell r="I619" t="str">
            <v>Прочие</v>
          </cell>
        </row>
        <row r="623">
          <cell r="H623" t="str">
            <v>Бюджет 2010</v>
          </cell>
        </row>
        <row r="624">
          <cell r="H624" t="str">
            <v>Экология</v>
          </cell>
        </row>
        <row r="625">
          <cell r="F625" t="str">
            <v>б/н</v>
          </cell>
          <cell r="H625" t="str">
            <v>Благоустройство территории</v>
          </cell>
        </row>
        <row r="627">
          <cell r="H627" t="str">
            <v>Топливо транспортный цех</v>
          </cell>
        </row>
        <row r="628">
          <cell r="H628" t="str">
            <v>Топливо транспортный цех</v>
          </cell>
        </row>
        <row r="629">
          <cell r="F629" t="str">
            <v>б/н</v>
          </cell>
          <cell r="H629" t="str">
            <v>Покупка транспортерной ленты</v>
          </cell>
        </row>
        <row r="630">
          <cell r="F630" t="str">
            <v>б/н</v>
          </cell>
          <cell r="H630" t="str">
            <v>Покупка дренажных насосов</v>
          </cell>
        </row>
        <row r="631">
          <cell r="F631" t="str">
            <v>б/н</v>
          </cell>
          <cell r="H631" t="str">
            <v>Ремонт молотковой дробилки МД-23</v>
          </cell>
        </row>
        <row r="632">
          <cell r="F632" t="str">
            <v>б/н</v>
          </cell>
          <cell r="H632" t="str">
            <v>Покупка ГПМ на ЛК21; ЛК 11.( лебёдки)</v>
          </cell>
        </row>
        <row r="633">
          <cell r="F633" t="str">
            <v>б/н</v>
          </cell>
          <cell r="H633" t="str">
            <v>Покупка эл. двигателей ЛК 16/2АБ;ЛП;КП;В/Т.</v>
          </cell>
        </row>
        <row r="634">
          <cell r="F634" t="str">
            <v>б/н</v>
          </cell>
          <cell r="H634" t="str">
            <v>Разраб. проекта устан. аспирации наУП 1-2;ДК1-2;БП1-2.</v>
          </cell>
        </row>
        <row r="635">
          <cell r="F635" t="str">
            <v>б/н</v>
          </cell>
          <cell r="H635" t="str">
            <v>Покупка редукторов для ЛК-16/2; .</v>
          </cell>
        </row>
        <row r="636">
          <cell r="F636" t="str">
            <v>б/н</v>
          </cell>
          <cell r="H636" t="str">
            <v>Инструменты.</v>
          </cell>
        </row>
        <row r="637">
          <cell r="F637" t="str">
            <v>б/н</v>
          </cell>
          <cell r="H637" t="str">
            <v>Капитальный ремонт ЛК-44А,Б</v>
          </cell>
        </row>
        <row r="638">
          <cell r="F638" t="str">
            <v>б/н</v>
          </cell>
          <cell r="H638" t="str">
            <v>Установки выключателей 6 КВ. РОБ 7-8;9-10.</v>
          </cell>
        </row>
        <row r="639">
          <cell r="F639" t="str">
            <v>б/н</v>
          </cell>
          <cell r="H639" t="str">
            <v>Парообеспылевание</v>
          </cell>
        </row>
        <row r="640">
          <cell r="F640" t="str">
            <v>б/н</v>
          </cell>
          <cell r="H640" t="str">
            <v>Ремонт гидросмывов блока № 1-2</v>
          </cell>
        </row>
        <row r="641">
          <cell r="F641" t="str">
            <v>б/н</v>
          </cell>
          <cell r="H641" t="str">
            <v>Установка радиопоисковой связи и телефонов на тподачи</v>
          </cell>
        </row>
        <row r="642">
          <cell r="F642" t="str">
            <v>б/н</v>
          </cell>
          <cell r="H642" t="str">
            <v>Покупка бульдозера</v>
          </cell>
        </row>
        <row r="643">
          <cell r="F643" t="str">
            <v>б/н</v>
          </cell>
          <cell r="H643" t="str">
            <v>Капитальный ремонт ТЭМ2  №58</v>
          </cell>
        </row>
        <row r="644">
          <cell r="F644" t="str">
            <v>б/н</v>
          </cell>
          <cell r="H644" t="str">
            <v>Капитальный ремонт Мазутного бака №5</v>
          </cell>
        </row>
        <row r="645">
          <cell r="F645" t="str">
            <v>б/н</v>
          </cell>
          <cell r="H645" t="str">
            <v xml:space="preserve">Покупка редуктора на конвейер стрелы РПМ-1 </v>
          </cell>
        </row>
        <row r="646">
          <cell r="F646" t="str">
            <v>б/н</v>
          </cell>
          <cell r="H646" t="str">
            <v>Покупка редуктора на конвейер моста РПМ-1</v>
          </cell>
        </row>
        <row r="647">
          <cell r="F647" t="str">
            <v>б/н</v>
          </cell>
          <cell r="H647" t="str">
            <v>Покупка редуктора на ротор РПМ-1</v>
          </cell>
        </row>
        <row r="648">
          <cell r="F648" t="str">
            <v>б/н</v>
          </cell>
          <cell r="H648" t="str">
            <v>Покупка откланяющих барабанов на РПМ-1</v>
          </cell>
        </row>
        <row r="649">
          <cell r="F649" t="str">
            <v>б/н</v>
          </cell>
          <cell r="H649" t="str">
            <v>Капитальный ремонт ж/д пути №30</v>
          </cell>
        </row>
        <row r="650">
          <cell r="F650" t="str">
            <v>б/н</v>
          </cell>
          <cell r="H650" t="str">
            <v>Капитальный ремонт ж/д пути №31</v>
          </cell>
        </row>
        <row r="651">
          <cell r="F651" t="str">
            <v>б/н</v>
          </cell>
          <cell r="H651" t="str">
            <v xml:space="preserve">Капитальный ремонт ж/д пути №40, №41 и стр.пер. №69 </v>
          </cell>
        </row>
        <row r="652">
          <cell r="F652" t="str">
            <v>б/н</v>
          </cell>
          <cell r="H652" t="str">
            <v>Капитальный ремонт стр. пер. №30</v>
          </cell>
        </row>
        <row r="653">
          <cell r="F653" t="str">
            <v>б/н</v>
          </cell>
          <cell r="H653" t="str">
            <v>Покупка редукторов на ротор вагоноопрокидывателей</v>
          </cell>
        </row>
        <row r="654">
          <cell r="F654" t="str">
            <v>б/н</v>
          </cell>
          <cell r="H654" t="str">
            <v>Капитальный ремонт кач. питателя №14</v>
          </cell>
        </row>
        <row r="655">
          <cell r="F655" t="str">
            <v>б/н</v>
          </cell>
          <cell r="H655" t="str">
            <v>Покупка насоса НШ-40х18  на ММХ</v>
          </cell>
        </row>
        <row r="657">
          <cell r="H657" t="str">
            <v>Автотранспортная группа</v>
          </cell>
        </row>
        <row r="658">
          <cell r="F658" t="str">
            <v>б/н</v>
          </cell>
          <cell r="H658" t="str">
            <v xml:space="preserve">Капитальный ремонт двигателей  </v>
          </cell>
        </row>
        <row r="659">
          <cell r="F659" t="str">
            <v>б/н</v>
          </cell>
          <cell r="H659" t="str">
            <v>Покупка ДВС</v>
          </cell>
        </row>
        <row r="660">
          <cell r="F660" t="str">
            <v>б/н</v>
          </cell>
          <cell r="H660" t="str">
            <v xml:space="preserve">Покупка погрузчика ПН-1 </v>
          </cell>
        </row>
        <row r="661">
          <cell r="F661" t="str">
            <v>б/н</v>
          </cell>
          <cell r="H661" t="str">
            <v xml:space="preserve">Капитальный ремонт А\М КАМАЗ-5511  </v>
          </cell>
        </row>
        <row r="666">
          <cell r="H666" t="str">
            <v>Инженерная группа</v>
          </cell>
        </row>
        <row r="667">
          <cell r="F667">
            <v>500</v>
          </cell>
          <cell r="H667" t="str">
            <v>Ремонт фундамента ТГ, ТПН бл.№ 3 ( демон.непроектных м/к, пробивка отверстий, установка шпилек, заглушек, восст.деформ.швов, реконструкция и усиление консольных участков в р-не возбудителя)</v>
          </cell>
          <cell r="I667" t="str">
            <v>Предоплата бл№3</v>
          </cell>
        </row>
        <row r="668">
          <cell r="F668">
            <v>500</v>
          </cell>
          <cell r="H668" t="str">
            <v>Антикоррозионная защита кровли Т/О ( внутр.часть)</v>
          </cell>
          <cell r="I668" t="str">
            <v>Предоплата бл№3</v>
          </cell>
        </row>
        <row r="669">
          <cell r="F669">
            <v>500</v>
          </cell>
          <cell r="H669" t="str">
            <v>Антикоррозионная защита кровли К/О( внутренная часть)</v>
          </cell>
          <cell r="I669" t="str">
            <v>Предоплата бл№3</v>
          </cell>
        </row>
        <row r="670">
          <cell r="F670" t="str">
            <v>б/н</v>
          </cell>
          <cell r="H670" t="str">
            <v>Ремонт ДТ №1</v>
          </cell>
        </row>
        <row r="671">
          <cell r="F671" t="str">
            <v>б/н</v>
          </cell>
          <cell r="H671" t="str">
            <v>Ремонт опор эстакадов технол.трубопроводов</v>
          </cell>
        </row>
        <row r="672">
          <cell r="F672" t="str">
            <v>б/н</v>
          </cell>
          <cell r="H672" t="str">
            <v>Перетрассировка трубопроводов ГЗУ</v>
          </cell>
        </row>
        <row r="673">
          <cell r="F673" t="str">
            <v>б/н</v>
          </cell>
          <cell r="H673" t="str">
            <v>Ремонт стен. ограждения ряд и световых проемов Б оси 28÷46</v>
          </cell>
        </row>
        <row r="674">
          <cell r="F674" t="str">
            <v>б/н</v>
          </cell>
          <cell r="H674" t="str">
            <v>Ремонт автодорог</v>
          </cell>
        </row>
        <row r="675">
          <cell r="F675" t="str">
            <v>б/н</v>
          </cell>
          <cell r="H675" t="str">
            <v>Благоустройство временного торца, район ОВК</v>
          </cell>
        </row>
        <row r="676">
          <cell r="F676" t="str">
            <v>б/н</v>
          </cell>
          <cell r="H676" t="str">
            <v>Дефектоскоп УД3-204</v>
          </cell>
        </row>
        <row r="677">
          <cell r="F677" t="str">
            <v>б/н</v>
          </cell>
          <cell r="H677" t="str">
            <v>Твердомер МЭТ-У1</v>
          </cell>
        </row>
        <row r="678">
          <cell r="F678" t="str">
            <v>б/н</v>
          </cell>
          <cell r="H678" t="str">
            <v>Титровальный стол Лаб- РRО-ст 90-РР900 х 650 х 900</v>
          </cell>
        </row>
        <row r="679">
          <cell r="F679" t="str">
            <v>б/н</v>
          </cell>
          <cell r="H679" t="str">
            <v>Шкаф хранения реактивов Лаб-РRО ШР-40  400х565х2100</v>
          </cell>
        </row>
        <row r="680">
          <cell r="F680" t="str">
            <v>б/н</v>
          </cell>
          <cell r="H680" t="str">
            <v>Комплект  СОП</v>
          </cell>
        </row>
        <row r="683">
          <cell r="H683" t="str">
            <v>Эксплуатация</v>
          </cell>
        </row>
        <row r="684">
          <cell r="H684" t="str">
            <v>ЭКО</v>
          </cell>
        </row>
        <row r="686">
          <cell r="F686" t="str">
            <v>б/н</v>
          </cell>
          <cell r="H686" t="str">
            <v>Создание тренажёрного центра</v>
          </cell>
        </row>
        <row r="690">
          <cell r="H690" t="str">
            <v>ЭТО</v>
          </cell>
        </row>
        <row r="691">
          <cell r="F691">
            <v>500</v>
          </cell>
          <cell r="H691" t="str">
            <v>Модернизация САР турбины</v>
          </cell>
          <cell r="I691" t="str">
            <v>Предоплата бл№3</v>
          </cell>
        </row>
        <row r="692">
          <cell r="F692" t="str">
            <v>б/н</v>
          </cell>
          <cell r="H692" t="str">
            <v>Покупка и установка сетчатых фильтров на циркводоводы</v>
          </cell>
        </row>
        <row r="693">
          <cell r="F693">
            <v>500</v>
          </cell>
          <cell r="H693" t="str">
            <v>Приобретение масла ТП-22С</v>
          </cell>
          <cell r="I693" t="str">
            <v>Предоплата бл№3</v>
          </cell>
        </row>
        <row r="694">
          <cell r="F694">
            <v>500</v>
          </cell>
          <cell r="H694" t="str">
            <v>Приобретение масла ОМТИ</v>
          </cell>
          <cell r="I694" t="str">
            <v>Предоплата бл№3</v>
          </cell>
        </row>
        <row r="696">
          <cell r="H696" t="str">
            <v>ЭОО</v>
          </cell>
        </row>
        <row r="697">
          <cell r="F697" t="str">
            <v>б/н</v>
          </cell>
          <cell r="H697" t="str">
            <v>Замена фильтрующего материала на ХВП</v>
          </cell>
        </row>
        <row r="701">
          <cell r="H701" t="str">
            <v>АХГ</v>
          </cell>
        </row>
        <row r="702">
          <cell r="F702" t="str">
            <v>б/н</v>
          </cell>
          <cell r="H702" t="str">
            <v>Столовая</v>
          </cell>
        </row>
        <row r="703">
          <cell r="F703" t="str">
            <v>б/н</v>
          </cell>
          <cell r="H703" t="str">
            <v>Покупка мебели</v>
          </cell>
        </row>
        <row r="704">
          <cell r="F704" t="str">
            <v>б/н</v>
          </cell>
          <cell r="H704" t="str">
            <v>Покупка бытовых приборов</v>
          </cell>
        </row>
        <row r="708">
          <cell r="H708" t="str">
            <v>ТБ</v>
          </cell>
        </row>
        <row r="709">
          <cell r="F709" t="str">
            <v>б/н</v>
          </cell>
          <cell r="H709" t="str">
            <v xml:space="preserve">Покупка инвентарных облегченных строительно-монтажных лесов </v>
          </cell>
        </row>
        <row r="710">
          <cell r="F710" t="str">
            <v>б/н</v>
          </cell>
          <cell r="H710" t="str">
            <v>Закупка лестниц и подмостей</v>
          </cell>
        </row>
        <row r="711">
          <cell r="F711" t="str">
            <v>б/н</v>
          </cell>
          <cell r="H711" t="str">
            <v>Установки оповещения  о чрезвычайных ситуациях на вглавном корпусе</v>
          </cell>
        </row>
        <row r="712">
          <cell r="F712" t="str">
            <v>б/н</v>
          </cell>
          <cell r="H712" t="str">
            <v>Компрессор высокого давления для аппаротов Драгер</v>
          </cell>
        </row>
        <row r="713">
          <cell r="F713" t="str">
            <v>б/н</v>
          </cell>
          <cell r="H713" t="str">
            <v>Покупка  пробоотборного  зонда  с  принадлежностями </v>
          </cell>
        </row>
        <row r="714">
          <cell r="F714" t="str">
            <v>б/н</v>
          </cell>
          <cell r="H714" t="str">
            <v>Покупка оборудования для проекта "ЛОТО"оборудование</v>
          </cell>
        </row>
        <row r="715">
          <cell r="F715" t="str">
            <v>б/н</v>
          </cell>
          <cell r="H715" t="str">
            <v>Спасательное оборудование</v>
          </cell>
        </row>
        <row r="716">
          <cell r="F716" t="str">
            <v>б/н</v>
          </cell>
          <cell r="H716" t="str">
            <v xml:space="preserve">Насосы типа  ГНОМ </v>
          </cell>
        </row>
        <row r="718">
          <cell r="H718" t="str">
            <v>Электроцех</v>
          </cell>
        </row>
        <row r="719">
          <cell r="F719">
            <v>500</v>
          </cell>
          <cell r="H719" t="str">
            <v>Замена КРУ 5-6 РОБ (27 ячеек)</v>
          </cell>
          <cell r="I719" t="str">
            <v>Предоплата бл№3</v>
          </cell>
        </row>
        <row r="720">
          <cell r="F720">
            <v>500</v>
          </cell>
          <cell r="H720" t="str">
            <v>Замена секционного выкл. ВСА-2,3 и ВСБ-2,3</v>
          </cell>
          <cell r="I720" t="str">
            <v>Предоплата бл№3</v>
          </cell>
        </row>
        <row r="721">
          <cell r="F721">
            <v>500</v>
          </cell>
          <cell r="H721" t="str">
            <v>Модернизация резервного шинопровода</v>
          </cell>
          <cell r="I721" t="str">
            <v>Предоплата бл№3</v>
          </cell>
        </row>
        <row r="722">
          <cell r="F722">
            <v>500</v>
          </cell>
          <cell r="H722" t="str">
            <v>Замена секции 53А,Б,И и ЩПТ-3</v>
          </cell>
          <cell r="I722" t="str">
            <v>Предоплата бл№3</v>
          </cell>
        </row>
        <row r="723">
          <cell r="F723">
            <v>500</v>
          </cell>
          <cell r="H723" t="str">
            <v>Разработка проекта на реконструкцию бл.№3 и 5-6 РОБ</v>
          </cell>
          <cell r="I723" t="str">
            <v>Предоплата бл№3</v>
          </cell>
        </row>
        <row r="724">
          <cell r="F724">
            <v>500</v>
          </cell>
          <cell r="H724" t="str">
            <v>Приобретение каб. продукции на бл.№3</v>
          </cell>
          <cell r="I724" t="str">
            <v>Предоплата бл№3</v>
          </cell>
        </row>
        <row r="725">
          <cell r="F725">
            <v>500</v>
          </cell>
          <cell r="H725" t="str">
            <v>Монтаж АБ на 1-ую и 2-ую очереди ТП</v>
          </cell>
          <cell r="I725" t="str">
            <v>Предоплата бл№3</v>
          </cell>
        </row>
        <row r="726">
          <cell r="F726">
            <v>500</v>
          </cell>
          <cell r="H726" t="str">
            <v>Замена панелей ДЗО бл.№3</v>
          </cell>
          <cell r="I726" t="str">
            <v>Предоплата бл№3</v>
          </cell>
        </row>
        <row r="727">
          <cell r="F727">
            <v>500</v>
          </cell>
          <cell r="H727" t="str">
            <v>Модернизация РЗА БЩУ-3</v>
          </cell>
          <cell r="I727" t="str">
            <v>Предоплата бл№3</v>
          </cell>
        </row>
        <row r="728">
          <cell r="F728">
            <v>500</v>
          </cell>
          <cell r="H728" t="str">
            <v>Наладка ТВ-3,  ДЗО и защит блока</v>
          </cell>
          <cell r="I728" t="str">
            <v>Предоплата бл№3</v>
          </cell>
        </row>
        <row r="729">
          <cell r="F729">
            <v>500</v>
          </cell>
          <cell r="H729" t="str">
            <v>Приобретение и замена тиристорного возбуждения бл.№3</v>
          </cell>
          <cell r="I729" t="str">
            <v>Предоплата бл№3</v>
          </cell>
        </row>
        <row r="730">
          <cell r="F730">
            <v>500</v>
          </cell>
          <cell r="H730" t="str">
            <v>Кап. ремонт ТГ-3</v>
          </cell>
          <cell r="I730" t="str">
            <v>Предоплата бл№3</v>
          </cell>
        </row>
        <row r="731">
          <cell r="F731">
            <v>500</v>
          </cell>
          <cell r="H731" t="str">
            <v>Реконструкция охлаждения ротора генератора ТГ-3</v>
          </cell>
          <cell r="I731" t="str">
            <v>Предоплата бл№3</v>
          </cell>
        </row>
        <row r="732">
          <cell r="F732">
            <v>500</v>
          </cell>
          <cell r="H732" t="str">
            <v>Приобретение электродвигателей</v>
          </cell>
          <cell r="I732" t="str">
            <v>Предоплата бл№3</v>
          </cell>
        </row>
        <row r="733">
          <cell r="F733">
            <v>500</v>
          </cell>
          <cell r="H733" t="str">
            <v>Заводской ремонт статора ТГВ-500</v>
          </cell>
          <cell r="I733" t="str">
            <v>Предоплата бл№3</v>
          </cell>
        </row>
        <row r="734">
          <cell r="F734" t="str">
            <v>б/н</v>
          </cell>
          <cell r="H734" t="str">
            <v>Модернизация защит ОРУ</v>
          </cell>
        </row>
        <row r="735">
          <cell r="F735" t="str">
            <v>б/н</v>
          </cell>
          <cell r="H735" t="str">
            <v>Модернизация ячеек №1,2 ОРУ-500</v>
          </cell>
        </row>
        <row r="736">
          <cell r="F736" t="str">
            <v>б/н</v>
          </cell>
          <cell r="H736" t="str">
            <v>Монтаж компрессорной  БВС2</v>
          </cell>
        </row>
        <row r="739">
          <cell r="H739" t="str">
            <v>Юридическая группа</v>
          </cell>
        </row>
        <row r="740">
          <cell r="F740" t="str">
            <v>б/н</v>
          </cell>
          <cell r="H740" t="str">
            <v>файл-сервер</v>
          </cell>
        </row>
        <row r="741">
          <cell r="F741" t="str">
            <v>б/н</v>
          </cell>
          <cell r="H741" t="str">
            <v>стулья</v>
          </cell>
        </row>
        <row r="742">
          <cell r="F742" t="str">
            <v>б/н</v>
          </cell>
          <cell r="H742" t="str">
            <v>компьютер</v>
          </cell>
        </row>
        <row r="747">
          <cell r="H747" t="str">
            <v>ЦТАИ</v>
          </cell>
        </row>
        <row r="748">
          <cell r="F748">
            <v>500</v>
          </cell>
          <cell r="H748" t="str">
            <v>Замена системы АСУ ТП   (блок №3)</v>
          </cell>
          <cell r="I748" t="str">
            <v>Предоплата бл№3</v>
          </cell>
        </row>
        <row r="749">
          <cell r="F749" t="str">
            <v>б/н</v>
          </cell>
          <cell r="H749" t="str">
            <v xml:space="preserve">Модернизация СКС и телефонной связи </v>
          </cell>
        </row>
        <row r="750">
          <cell r="F750" t="str">
            <v>б/н</v>
          </cell>
          <cell r="H750" t="str">
            <v>Программное обеспечение</v>
          </cell>
        </row>
        <row r="754">
          <cell r="H754" t="str">
            <v>Снабжение</v>
          </cell>
        </row>
        <row r="755">
          <cell r="F755" t="str">
            <v>б/н</v>
          </cell>
          <cell r="H755" t="str">
            <v>Бетонирование открыт площадки</v>
          </cell>
        </row>
        <row r="756">
          <cell r="F756" t="str">
            <v>б/н</v>
          </cell>
          <cell r="H756" t="str">
            <v>Покупка оборудования и орг.тех</v>
          </cell>
        </row>
        <row r="758">
          <cell r="H758" t="str">
            <v>ОППР</v>
          </cell>
        </row>
        <row r="759">
          <cell r="F759">
            <v>412</v>
          </cell>
          <cell r="H759" t="str">
            <v>Ремонт резервных роторов РНД-1 ХТГЗ, РНД-2 ЛМЗ, РСД</v>
          </cell>
          <cell r="I759" t="str">
            <v>Ремонт резервных роторов РНД-1,2, РСД</v>
          </cell>
        </row>
        <row r="760">
          <cell r="F760">
            <v>412</v>
          </cell>
          <cell r="H760" t="str">
            <v>Отправка резервных роторов на ремонт</v>
          </cell>
          <cell r="I760" t="str">
            <v>Ремонт резервных роторов РНД-1,2, РСД</v>
          </cell>
        </row>
        <row r="761">
          <cell r="F761">
            <v>412</v>
          </cell>
          <cell r="H761" t="str">
            <v>Упаковка резервных роторов</v>
          </cell>
          <cell r="I761" t="str">
            <v>Ремонт резервных роторов РНД-1,2, РСД</v>
          </cell>
        </row>
        <row r="763">
          <cell r="H763" t="str">
            <v>Тех.ремонт</v>
          </cell>
        </row>
        <row r="764">
          <cell r="H764" t="str">
            <v>РТО</v>
          </cell>
        </row>
        <row r="765">
          <cell r="F765">
            <v>500</v>
          </cell>
          <cell r="H765" t="str">
            <v>Кап.ремонт ТА бл.№3</v>
          </cell>
          <cell r="I765" t="str">
            <v>Предоплата бл№3</v>
          </cell>
        </row>
        <row r="766">
          <cell r="F766">
            <v>500</v>
          </cell>
          <cell r="H766" t="str">
            <v>Шеф-контроль по ремонту ТГ-3</v>
          </cell>
          <cell r="I766" t="str">
            <v>Предоплата бл№3</v>
          </cell>
        </row>
        <row r="767">
          <cell r="F767">
            <v>500</v>
          </cell>
          <cell r="H767" t="str">
            <v>Ремонт  обшивки ТГ и ТПН бл. 3</v>
          </cell>
          <cell r="I767" t="str">
            <v>Предоплата бл№3</v>
          </cell>
        </row>
        <row r="768">
          <cell r="F768">
            <v>500</v>
          </cell>
          <cell r="H768" t="str">
            <v>Ремонт площадок ТГ-3</v>
          </cell>
          <cell r="I768" t="str">
            <v>Предоплата бл№3</v>
          </cell>
        </row>
        <row r="769">
          <cell r="F769">
            <v>500</v>
          </cell>
          <cell r="H769" t="str">
            <v>Пескоструйная очистка роторов и диафрагм ТГ-3 и ТПН-3А,Б.</v>
          </cell>
          <cell r="I769" t="str">
            <v>Предоплата бл№3</v>
          </cell>
        </row>
        <row r="770">
          <cell r="F770">
            <v>500</v>
          </cell>
          <cell r="H770" t="str">
            <v>Изготовление деталей ТГ-3 и ТПН-3А,Б мех. обработкой</v>
          </cell>
          <cell r="I770" t="str">
            <v>Предоплата бл№3</v>
          </cell>
        </row>
        <row r="771">
          <cell r="F771">
            <v>500</v>
          </cell>
          <cell r="H771" t="str">
            <v>Инструменты</v>
          </cell>
          <cell r="I771" t="str">
            <v>Предоплата бл№3</v>
          </cell>
        </row>
        <row r="772">
          <cell r="F772">
            <v>500</v>
          </cell>
          <cell r="H772" t="str">
            <v xml:space="preserve">Кап.ремонт ОК-18 ПУ ТПН-3А, Б </v>
          </cell>
          <cell r="I772" t="str">
            <v>Предоплата бл№3</v>
          </cell>
        </row>
        <row r="773">
          <cell r="F773">
            <v>500</v>
          </cell>
          <cell r="H773" t="str">
            <v>Капремонт ПЧ ПН-1500-350</v>
          </cell>
          <cell r="I773" t="str">
            <v>Предоплата бл№3</v>
          </cell>
        </row>
        <row r="774">
          <cell r="F774">
            <v>500</v>
          </cell>
          <cell r="H774" t="str">
            <v>Приобретение ПЧ ПН-1500-350-4М  ПТН-3А,Б</v>
          </cell>
          <cell r="I774" t="str">
            <v>Предоплата бл№3</v>
          </cell>
        </row>
        <row r="775">
          <cell r="F775">
            <v>500</v>
          </cell>
          <cell r="H775" t="str">
            <v>Капитальный ремонт САР ТГ-3</v>
          </cell>
          <cell r="I775" t="str">
            <v>Предоплата бл№3</v>
          </cell>
        </row>
        <row r="776">
          <cell r="F776">
            <v>500</v>
          </cell>
          <cell r="H776" t="str">
            <v>Капитальный ремонт САР ТПН-3А,Б</v>
          </cell>
          <cell r="I776" t="str">
            <v>Предоплата бл№3</v>
          </cell>
        </row>
        <row r="777">
          <cell r="F777">
            <v>500</v>
          </cell>
          <cell r="H777" t="str">
            <v>Изготовление, мех.обработка деталей для кап.ремонта САР ТГ-3</v>
          </cell>
          <cell r="I777" t="str">
            <v>Предоплата бл№3</v>
          </cell>
        </row>
        <row r="778">
          <cell r="F778">
            <v>500</v>
          </cell>
          <cell r="H778" t="str">
            <v xml:space="preserve">Заводской ремонт ПК ЦВД </v>
          </cell>
          <cell r="I778" t="str">
            <v>Предоплата бл№3</v>
          </cell>
        </row>
        <row r="779">
          <cell r="F779">
            <v>500</v>
          </cell>
          <cell r="H779" t="str">
            <v>Инструменты</v>
          </cell>
          <cell r="I779" t="str">
            <v>Предоплата бл№3</v>
          </cell>
        </row>
        <row r="780">
          <cell r="F780">
            <v>500</v>
          </cell>
          <cell r="H780" t="str">
            <v>Кап. ремонт насосного оборудования и маслосистемы блока №3</v>
          </cell>
          <cell r="I780" t="str">
            <v>Предоплата бл№3</v>
          </cell>
        </row>
        <row r="781">
          <cell r="F781">
            <v>500</v>
          </cell>
          <cell r="H781" t="str">
            <v>Ремонт фундаментов ЦН-3А,Б</v>
          </cell>
          <cell r="I781" t="str">
            <v>Предоплата бл№3</v>
          </cell>
        </row>
        <row r="782">
          <cell r="F782">
            <v>500</v>
          </cell>
          <cell r="H782" t="str">
            <v xml:space="preserve">Заводской ремонт насосов КЭН 1 ступ. и Сл. ПНД-2 </v>
          </cell>
          <cell r="I782" t="str">
            <v>Предоплата бл№3</v>
          </cell>
        </row>
        <row r="783">
          <cell r="F783">
            <v>500</v>
          </cell>
          <cell r="H783" t="str">
            <v>Ремонт РУК ТГ</v>
          </cell>
          <cell r="I783" t="str">
            <v>Предоплата бл№3</v>
          </cell>
        </row>
        <row r="784">
          <cell r="F784">
            <v>500</v>
          </cell>
          <cell r="H784" t="str">
            <v>Инструменты</v>
          </cell>
          <cell r="I784" t="str">
            <v>Предоплата бл№3</v>
          </cell>
        </row>
        <row r="785">
          <cell r="F785" t="str">
            <v>станок</v>
          </cell>
          <cell r="H785" t="str">
            <v>Приобретение металлообрабатывающих станков 1М65-6, 16А20Ф3 с ЧПУ НЦ-31-02, 2Р22 или NC200, 2Н125.</v>
          </cell>
          <cell r="I785" t="str">
            <v>Капитальный ремонт и модернизация  эн.блока №5</v>
          </cell>
        </row>
        <row r="786">
          <cell r="F786" t="str">
            <v>б/н</v>
          </cell>
          <cell r="H786" t="str">
            <v>Инструменты</v>
          </cell>
        </row>
        <row r="789">
          <cell r="H789" t="str">
            <v>РКО</v>
          </cell>
        </row>
        <row r="790">
          <cell r="H790" t="str">
            <v>ПН</v>
          </cell>
        </row>
        <row r="791">
          <cell r="F791">
            <v>500</v>
          </cell>
          <cell r="H791" t="str">
            <v>Преобретение секций ППТО - 31 секций.</v>
          </cell>
          <cell r="I791" t="str">
            <v>Предоплата бл№3</v>
          </cell>
        </row>
        <row r="792">
          <cell r="F792">
            <v>500</v>
          </cell>
          <cell r="H792" t="str">
            <v>Замена секций ППТО -31 секций.</v>
          </cell>
          <cell r="I792" t="str">
            <v>Предоплата бл№3</v>
          </cell>
        </row>
        <row r="793">
          <cell r="F793">
            <v>500</v>
          </cell>
          <cell r="H793" t="str">
            <v>Контрольные вырезки, контроль металла коллекторов КПП, панелей НРЧ.</v>
          </cell>
          <cell r="I793" t="str">
            <v>Предоплата бл№3</v>
          </cell>
        </row>
        <row r="794">
          <cell r="F794">
            <v>500</v>
          </cell>
          <cell r="H794" t="str">
            <v>Контроль металла угловых стыков входных коллекторов КПП, замер прогиба.</v>
          </cell>
          <cell r="I794" t="str">
            <v>Предоплата бл№3</v>
          </cell>
        </row>
        <row r="795">
          <cell r="F795">
            <v>500</v>
          </cell>
          <cell r="H795" t="str">
            <v>Эксплутационный контроль трубопроводов в пределах котла.</v>
          </cell>
          <cell r="I795" t="str">
            <v>Предоплата бл№3</v>
          </cell>
        </row>
        <row r="796">
          <cell r="F796">
            <v>500</v>
          </cell>
          <cell r="H796" t="str">
            <v>Преобретение панелей НРЧ-2 ( 24 блоков ).</v>
          </cell>
          <cell r="I796" t="str">
            <v>Предоплата бл№3</v>
          </cell>
        </row>
        <row r="797">
          <cell r="F797">
            <v>500</v>
          </cell>
          <cell r="H797" t="str">
            <v>Изготовление блоков отглушенных труб НРЧ-1,2, гибов обводов лючков, лазов, ремонтных люков - 14 отглушенных и прилегающих труб.</v>
          </cell>
          <cell r="I797" t="str">
            <v>Предоплата бл№3</v>
          </cell>
        </row>
        <row r="798">
          <cell r="F798">
            <v>500</v>
          </cell>
          <cell r="H798" t="str">
            <v>Ремонт НРЧ-1,2, замена 24 блоков панелей, замена уток, отглушенных труб, восстановление газоплотности панелей.</v>
          </cell>
          <cell r="I798" t="str">
            <v>Предоплата бл№3</v>
          </cell>
        </row>
        <row r="799">
          <cell r="F799">
            <v>500</v>
          </cell>
          <cell r="H799" t="str">
            <v>Ремонт НРЧ-1,2 - СРЧ-1,2, контроль металла гибов - 100%, отм. 30м, стык НРЧ-СРЧ.</v>
          </cell>
          <cell r="I799" t="str">
            <v>Предоплата бл№3</v>
          </cell>
        </row>
        <row r="800">
          <cell r="F800">
            <v>500</v>
          </cell>
          <cell r="H800" t="str">
            <v>Замена дефектных гибов НРЧ-1,2, СРЧ-1,2 стык НРЧ-СРЧ отм. 30м, - 25%.</v>
          </cell>
          <cell r="I800" t="str">
            <v>Предоплата бл№3</v>
          </cell>
        </row>
        <row r="801">
          <cell r="F801">
            <v>500</v>
          </cell>
          <cell r="H801" t="str">
            <v>Ремонт панелей ПЭ, восстановление газоплотности, демонтаж уток.</v>
          </cell>
          <cell r="I801" t="str">
            <v>Предоплата бл№3</v>
          </cell>
        </row>
        <row r="802">
          <cell r="F802">
            <v>500</v>
          </cell>
          <cell r="H802" t="str">
            <v xml:space="preserve">Ремонт СРЧ-1,2 ( замена креплений панелей на перевале ) - 100%.) </v>
          </cell>
          <cell r="I802" t="str">
            <v>Предоплата бл№3</v>
          </cell>
        </row>
        <row r="803">
          <cell r="F803">
            <v>500</v>
          </cell>
          <cell r="H803" t="str">
            <v>Ремонт ОПС ТЯ.</v>
          </cell>
          <cell r="I803" t="str">
            <v>Предоплата бл№3</v>
          </cell>
        </row>
        <row r="804">
          <cell r="F804">
            <v>500</v>
          </cell>
          <cell r="H804" t="str">
            <v>Ремонт бункера КШ, перчатки "Рихтера".</v>
          </cell>
          <cell r="I804" t="str">
            <v>Предоплата бл№3</v>
          </cell>
        </row>
        <row r="805">
          <cell r="F805">
            <v>500</v>
          </cell>
          <cell r="H805" t="str">
            <v>Замена днища камер коллекторов ВЭ-1 - 100%.</v>
          </cell>
          <cell r="I805" t="str">
            <v>Предоплата бл№3</v>
          </cell>
        </row>
        <row r="806">
          <cell r="F806">
            <v>500</v>
          </cell>
          <cell r="H806" t="str">
            <v>Уплотнение балок, пароперепускных труб, мест прохода коллекторов - 100%.</v>
          </cell>
          <cell r="I806" t="str">
            <v>Предоплата бл№3</v>
          </cell>
        </row>
        <row r="807">
          <cell r="F807">
            <v>500</v>
          </cell>
          <cell r="H807" t="str">
            <v>Ремонт СРЧ -1,2, изготовление блоков панелей отглушенных труб, замена оглушенных и прилегающих к ним труб СРЧ - 18 труб.</v>
          </cell>
          <cell r="I807" t="str">
            <v>Предоплата бл№3</v>
          </cell>
        </row>
        <row r="808">
          <cell r="F808">
            <v>500</v>
          </cell>
          <cell r="H808" t="str">
            <v>Изготовление каркаса крыши ТЯ.</v>
          </cell>
          <cell r="I808" t="str">
            <v>Предоплата бл№3</v>
          </cell>
        </row>
        <row r="809">
          <cell r="F809">
            <v>500</v>
          </cell>
          <cell r="H809" t="str">
            <v>Замена каркаса боковых стен ТЯ.</v>
          </cell>
          <cell r="I809" t="str">
            <v>Предоплата бл№3</v>
          </cell>
        </row>
        <row r="810">
          <cell r="F810">
            <v>500</v>
          </cell>
          <cell r="H810" t="str">
            <v>Замена обшивки  боковых стен ТЯ.</v>
          </cell>
          <cell r="I810" t="str">
            <v>Предоплата бл№3</v>
          </cell>
        </row>
        <row r="811">
          <cell r="F811">
            <v>500</v>
          </cell>
          <cell r="H811" t="str">
            <v>Замена каркаса тыловой, фронтовой стены ТЯ.</v>
          </cell>
          <cell r="I811" t="str">
            <v>Предоплата бл№3</v>
          </cell>
        </row>
        <row r="812">
          <cell r="F812">
            <v>500</v>
          </cell>
          <cell r="H812" t="str">
            <v>Замена обшивки  тыловой, фронтовой стены ТЯ.</v>
          </cell>
          <cell r="I812" t="str">
            <v>Предоплата бл№3</v>
          </cell>
        </row>
        <row r="813">
          <cell r="F813">
            <v>500</v>
          </cell>
          <cell r="H813" t="str">
            <v>Замена каркаса крыши ТЯ, демонтаж 2-го слоя обшивки ТЯ.</v>
          </cell>
          <cell r="I813" t="str">
            <v>Предоплата бл№3</v>
          </cell>
        </row>
        <row r="814">
          <cell r="F814">
            <v>500</v>
          </cell>
          <cell r="H814" t="str">
            <v>Замена обшивки крыши ТЯ.</v>
          </cell>
          <cell r="I814" t="str">
            <v>Предоплата бл№3</v>
          </cell>
        </row>
        <row r="815">
          <cell r="F815">
            <v>500</v>
          </cell>
          <cell r="H815" t="str">
            <v>Ремонт наружной обшивы крыши ТЯ, боковых, тыловых, фронтовых стен.</v>
          </cell>
          <cell r="I815" t="str">
            <v>Предоплата бл№3</v>
          </cell>
        </row>
        <row r="816">
          <cell r="F816">
            <v>500</v>
          </cell>
          <cell r="H816" t="str">
            <v>Реконструкция металлоконструкций (МК) под обмуровку потолка тёплого ящика.</v>
          </cell>
          <cell r="I816" t="str">
            <v>Предоплата бл№3</v>
          </cell>
        </row>
        <row r="817">
          <cell r="F817">
            <v>500</v>
          </cell>
          <cell r="H817" t="str">
            <v>Реконструкция металлоконструкций (МК) под обмуровку боковых стен тёплого ящика.</v>
          </cell>
          <cell r="I817" t="str">
            <v>Предоплата бл№3</v>
          </cell>
        </row>
        <row r="818">
          <cell r="F818">
            <v>500</v>
          </cell>
          <cell r="H818" t="str">
            <v>Реконструкция металлоконструкций (МК) под обмуровку задней,фронтовой стен тёплого ящика.</v>
          </cell>
          <cell r="I818" t="str">
            <v>Предоплата бл№3</v>
          </cell>
        </row>
        <row r="819">
          <cell r="F819">
            <v>500</v>
          </cell>
          <cell r="H819" t="str">
            <v>Уплотнение периметра ТЯ.</v>
          </cell>
          <cell r="I819" t="str">
            <v>Предоплата бл№3</v>
          </cell>
        </row>
        <row r="820">
          <cell r="F820">
            <v>500</v>
          </cell>
          <cell r="H820" t="str">
            <v>Уплотнение мест прохода ширм, фестонов, технологических проемов, термоконтроля через панели ПЭ.</v>
          </cell>
          <cell r="I820" t="str">
            <v>Предоплата бл№3</v>
          </cell>
        </row>
        <row r="821">
          <cell r="F821">
            <v>500</v>
          </cell>
          <cell r="H821" t="str">
            <v>Уплотнение центрального шва ТЯ.</v>
          </cell>
          <cell r="I821" t="str">
            <v>Предоплата бл№3</v>
          </cell>
        </row>
        <row r="822">
          <cell r="F822">
            <v>500</v>
          </cell>
          <cell r="H822" t="str">
            <v>Замена узлов уплотнения труб коллекторов ТЯ.</v>
          </cell>
          <cell r="I822" t="str">
            <v>Предоплата бл№3</v>
          </cell>
        </row>
        <row r="823">
          <cell r="F823">
            <v>500</v>
          </cell>
          <cell r="H823" t="str">
            <v>Уплотнение продольной оси ТЯ.</v>
          </cell>
          <cell r="I823" t="str">
            <v>Предоплата бл№3</v>
          </cell>
        </row>
        <row r="824">
          <cell r="F824">
            <v>500</v>
          </cell>
          <cell r="H824" t="str">
            <v>Усиление балки перевала со стороны топки.</v>
          </cell>
          <cell r="I824" t="str">
            <v>Предоплата бл№3</v>
          </cell>
        </row>
        <row r="825">
          <cell r="F825">
            <v>500</v>
          </cell>
          <cell r="H825" t="str">
            <v>Монтаж металлоконструкций отсечения балки перевала со стороны топки от обмуровки перевала.</v>
          </cell>
          <cell r="I825" t="str">
            <v>Предоплата бл№3</v>
          </cell>
        </row>
        <row r="826">
          <cell r="F826">
            <v>500</v>
          </cell>
          <cell r="H826" t="str">
            <v>Реконструкция металлоконструкций (МК) под обмуровку перевала.</v>
          </cell>
          <cell r="I826" t="str">
            <v>Предоплата бл№3</v>
          </cell>
        </row>
        <row r="827">
          <cell r="F827">
            <v>500</v>
          </cell>
          <cell r="H827" t="str">
            <v>Ремонт опорных пластин каркаса ТЯ, ОПС ПЭ.</v>
          </cell>
          <cell r="I827" t="str">
            <v>Предоплата бл№3</v>
          </cell>
        </row>
        <row r="828">
          <cell r="F828">
            <v>500</v>
          </cell>
          <cell r="H828" t="str">
            <v>Ремонт обшивки, каркаса перевала.</v>
          </cell>
          <cell r="I828" t="str">
            <v>Предоплата бл№3</v>
          </cell>
        </row>
        <row r="829">
          <cell r="F829">
            <v>500</v>
          </cell>
          <cell r="H829" t="str">
            <v>Изготовление деталей для реконструкции перевала.</v>
          </cell>
          <cell r="I829" t="str">
            <v>Предоплата бл№3</v>
          </cell>
        </row>
        <row r="830">
          <cell r="F830">
            <v>500</v>
          </cell>
          <cell r="H830" t="str">
            <v>Ремонт СРЧ-1,2  ( замена змеек, рихтовка труб ) - 100%.</v>
          </cell>
          <cell r="I830" t="str">
            <v>Предоплата бл№3</v>
          </cell>
        </row>
        <row r="831">
          <cell r="F831">
            <v>500</v>
          </cell>
          <cell r="H831" t="str">
            <v xml:space="preserve">Контроль угловых стыков ШПП-1,2, переврезка дефектных - 100 гибов. </v>
          </cell>
          <cell r="I831" t="str">
            <v>Предоплата бл№3</v>
          </cell>
        </row>
        <row r="832">
          <cell r="F832">
            <v>500</v>
          </cell>
          <cell r="H832" t="str">
            <v>Восстановление проектного положения труб ШПП-1,2, креплений труб ШПП-1,2.</v>
          </cell>
          <cell r="I832" t="str">
            <v>Предоплата бл№3</v>
          </cell>
        </row>
        <row r="833">
          <cell r="F833">
            <v>500</v>
          </cell>
          <cell r="H833" t="str">
            <v>Ремонт ШПП-1,2, замена деформированных штуцеров коллекторов - 100 труб.</v>
          </cell>
          <cell r="I833" t="str">
            <v>Предоплата бл№3</v>
          </cell>
        </row>
        <row r="834">
          <cell r="F834">
            <v>500</v>
          </cell>
          <cell r="H834" t="str">
            <v>Замена отглушенных труб ШПП-1,2, 3 ширмы - 100%, 17 змеевиков.</v>
          </cell>
          <cell r="I834" t="str">
            <v>Предоплата бл№3</v>
          </cell>
        </row>
        <row r="835">
          <cell r="F835">
            <v>500</v>
          </cell>
          <cell r="H835" t="str">
            <v>Ремонт ВРЧ, восстановление проектного положения труб ВРЧ - 200 труб, замена дефектных креплений труб, дефектных креплений микропанелей.</v>
          </cell>
          <cell r="I835" t="str">
            <v>Предоплата бл№3</v>
          </cell>
        </row>
        <row r="836">
          <cell r="F836">
            <v>500</v>
          </cell>
          <cell r="H836" t="str">
            <v>Ремонт ВРЧ, замена труб в обмуровке перевала - 220 труб.</v>
          </cell>
          <cell r="I836" t="str">
            <v>Предоплата бл№3</v>
          </cell>
        </row>
        <row r="837">
          <cell r="F837">
            <v>500</v>
          </cell>
          <cell r="H837" t="str">
            <v>Ремонт КПП, замена отглушенных  змеевиков - 15 змеевиков.</v>
          </cell>
          <cell r="I837" t="str">
            <v>Предоплата бл№3</v>
          </cell>
        </row>
        <row r="838">
          <cell r="F838">
            <v>500</v>
          </cell>
          <cell r="H838" t="str">
            <v>Ремонт КПП, замена дефектных участков труб золового износа на 1 балке - 100 труб.</v>
          </cell>
          <cell r="I838" t="str">
            <v>Предоплата бл№3</v>
          </cell>
        </row>
        <row r="839">
          <cell r="F839">
            <v>500</v>
          </cell>
          <cell r="H839" t="str">
            <v>Ремонт КПП ( замена стоек 100%, востановление разделительной перегородки 100%, восстановление золозащиты стоек 100% ).</v>
          </cell>
          <cell r="I839" t="str">
            <v>Предоплата бл№3</v>
          </cell>
        </row>
        <row r="840">
          <cell r="F840">
            <v>500</v>
          </cell>
          <cell r="H840" t="str">
            <v>Приобретение выходных коллекторов  КПП - 4 коллектора.</v>
          </cell>
          <cell r="I840" t="str">
            <v>Предоплата бл№3</v>
          </cell>
        </row>
        <row r="841">
          <cell r="F841">
            <v>500</v>
          </cell>
          <cell r="H841" t="str">
            <v>Замена выходных коллекторов КПП - 4 коллектора.</v>
          </cell>
          <cell r="I841" t="str">
            <v>Предоплата бл№3</v>
          </cell>
        </row>
        <row r="842">
          <cell r="F842">
            <v>500</v>
          </cell>
          <cell r="H842" t="str">
            <v>Изготовление, монтаж золозащиты труб КПП на рассечке котла и 1 балке - 100%.</v>
          </cell>
          <cell r="I842" t="str">
            <v>Предоплата бл№3</v>
          </cell>
        </row>
        <row r="843">
          <cell r="F843">
            <v>500</v>
          </cell>
          <cell r="H843" t="str">
            <v>Преобретение пакетов КВПП-2 - 100%.</v>
          </cell>
          <cell r="I843" t="str">
            <v>Предоплата бл№3</v>
          </cell>
        </row>
        <row r="844">
          <cell r="F844">
            <v>500</v>
          </cell>
          <cell r="H844" t="str">
            <v>Преобретение коллекторов КВПП-2 - 4 коллектора.</v>
          </cell>
          <cell r="I844" t="str">
            <v>Предоплата бл№3</v>
          </cell>
        </row>
        <row r="845">
          <cell r="F845">
            <v>500</v>
          </cell>
          <cell r="H845" t="str">
            <v>Замена пакетов, коллекторов, листов "Ж", "Д", уплотнительных перегородок КВПП -2.</v>
          </cell>
          <cell r="I845" t="str">
            <v>Предоплата бл№3</v>
          </cell>
        </row>
        <row r="846">
          <cell r="F846">
            <v>500</v>
          </cell>
          <cell r="H846" t="str">
            <v>Рихтовка пакетов КВПП-1 - 100%, замена рихтовка листов "Д", "Ж" - 100%.</v>
          </cell>
          <cell r="I846" t="str">
            <v>Предоплата бл№3</v>
          </cell>
        </row>
        <row r="847">
          <cell r="F847">
            <v>500</v>
          </cell>
          <cell r="H847" t="str">
            <v>Преобретение пакетов ВЭ-1 - 100%.</v>
          </cell>
          <cell r="I847" t="str">
            <v>Предоплата бл№3</v>
          </cell>
        </row>
        <row r="848">
          <cell r="F848">
            <v>500</v>
          </cell>
          <cell r="H848" t="str">
            <v>Приобретение коллекторов ВЭ-1 - 8 коллекторов.</v>
          </cell>
          <cell r="I848" t="str">
            <v>Предоплата бл№3</v>
          </cell>
        </row>
        <row r="849">
          <cell r="F849">
            <v>500</v>
          </cell>
          <cell r="H849" t="str">
            <v>Замена пакетов, коллекторов, листов "Ж", "Д" ВЭ-1 - 100%.</v>
          </cell>
          <cell r="I849" t="str">
            <v>Предоплата бл№3</v>
          </cell>
        </row>
        <row r="850">
          <cell r="F850">
            <v>500</v>
          </cell>
          <cell r="H850" t="str">
            <v>Преобретение пакетов ВЭ-2 - 100%.</v>
          </cell>
          <cell r="I850" t="str">
            <v>Предоплата бл№3</v>
          </cell>
        </row>
        <row r="851">
          <cell r="F851">
            <v>500</v>
          </cell>
          <cell r="H851" t="str">
            <v>Приобретение коллекторов ВЭ-2 - 8 коллекторов.</v>
          </cell>
          <cell r="I851" t="str">
            <v>Предоплата бл№3</v>
          </cell>
        </row>
        <row r="852">
          <cell r="F852">
            <v>500</v>
          </cell>
          <cell r="H852" t="str">
            <v>Замена пакетов, коллекторов ВЭ-2 - 100%.</v>
          </cell>
          <cell r="I852" t="str">
            <v>Предоплата бл№3</v>
          </cell>
        </row>
        <row r="853">
          <cell r="F853">
            <v>500</v>
          </cell>
          <cell r="H853" t="str">
            <v>Ремонт ВЭ-1,2  изготовление, замена золозащиты труб на 1 балке и рассечке котла.</v>
          </cell>
          <cell r="I853" t="str">
            <v>Предоплата бл№3</v>
          </cell>
        </row>
        <row r="854">
          <cell r="F854">
            <v>500</v>
          </cell>
          <cell r="H854" t="str">
            <v>Ремонт импульсных линий.</v>
          </cell>
          <cell r="I854" t="str">
            <v>Предоплата бл№3</v>
          </cell>
        </row>
        <row r="855">
          <cell r="F855">
            <v>500</v>
          </cell>
          <cell r="H855" t="str">
            <v>Ремонт пробоотборных линий.</v>
          </cell>
          <cell r="I855" t="str">
            <v>Предоплата бл№3</v>
          </cell>
        </row>
        <row r="856">
          <cell r="F856">
            <v>500</v>
          </cell>
          <cell r="H856" t="str">
            <v>Ремонт дренажей.</v>
          </cell>
          <cell r="I856" t="str">
            <v>Предоплата бл№3</v>
          </cell>
        </row>
        <row r="857">
          <cell r="F857">
            <v>500</v>
          </cell>
          <cell r="H857" t="str">
            <v>Ремонт воздушников.</v>
          </cell>
          <cell r="I857" t="str">
            <v>Предоплата бл№3</v>
          </cell>
        </row>
        <row r="858">
          <cell r="F858">
            <v>500</v>
          </cell>
          <cell r="H858" t="str">
            <v>Контроль металла, ремонт паромазутного кольца, замков, подводов форсунок.</v>
          </cell>
          <cell r="I858" t="str">
            <v>Предоплата бл№3</v>
          </cell>
        </row>
        <row r="859">
          <cell r="F859">
            <v>500</v>
          </cell>
          <cell r="H859" t="str">
            <v>Ремонт обшивы топки котла, КШ ( 800 м2 ).</v>
          </cell>
          <cell r="I859" t="str">
            <v>Предоплата бл№3</v>
          </cell>
        </row>
        <row r="860">
          <cell r="F860">
            <v>500</v>
          </cell>
          <cell r="H860" t="str">
            <v>Ремонт горелок - 24 горелки.</v>
          </cell>
          <cell r="I860" t="str">
            <v>Предоплата бл№3</v>
          </cell>
        </row>
        <row r="861">
          <cell r="F861">
            <v>500</v>
          </cell>
          <cell r="H861" t="str">
            <v>Ревизия механизма крутки лопаток вторичного воздуха горелочных устройств - 24 горелки.</v>
          </cell>
          <cell r="I861" t="str">
            <v>Предоплата бл№3</v>
          </cell>
        </row>
        <row r="862">
          <cell r="F862">
            <v>500</v>
          </cell>
          <cell r="H862" t="str">
            <v>Замена компенсаторов примыкания к котлу горелочных устройств - 24 компенсатора.</v>
          </cell>
          <cell r="I862" t="str">
            <v>Предоплата бл№3</v>
          </cell>
        </row>
        <row r="863">
          <cell r="F863">
            <v>500</v>
          </cell>
          <cell r="H863" t="str">
            <v>Ремонт опор коллекторов- 100%.</v>
          </cell>
          <cell r="I863" t="str">
            <v>Предоплата бл№3</v>
          </cell>
        </row>
        <row r="864">
          <cell r="F864">
            <v>500</v>
          </cell>
          <cell r="H864" t="str">
            <v>Ремонт гарнитуры котла.</v>
          </cell>
          <cell r="I864" t="str">
            <v>Предоплата бл№3</v>
          </cell>
        </row>
        <row r="865">
          <cell r="F865">
            <v>500</v>
          </cell>
          <cell r="H865" t="str">
            <v>Ремонт площадок обслуживания котла.</v>
          </cell>
          <cell r="I865" t="str">
            <v>Предоплата бл№3</v>
          </cell>
        </row>
        <row r="866">
          <cell r="F866">
            <v>500</v>
          </cell>
          <cell r="H866" t="str">
            <v>Техническое освидетельствование Р-20.</v>
          </cell>
          <cell r="I866" t="str">
            <v>Предоплата бл№3</v>
          </cell>
        </row>
        <row r="867">
          <cell r="F867">
            <v>500</v>
          </cell>
          <cell r="H867" t="str">
            <v>Демонтаж непроектных металлоконструкций.</v>
          </cell>
          <cell r="I867" t="str">
            <v>Предоплата бл№3</v>
          </cell>
        </row>
        <row r="868">
          <cell r="F868">
            <v>500</v>
          </cell>
          <cell r="H868" t="str">
            <v>Преобретение пароакустических форсунок производства НПП                                              "Внедрение" тип ФУЗ-4500.</v>
          </cell>
          <cell r="I868" t="str">
            <v>Предоплата бл№3</v>
          </cell>
        </row>
        <row r="869">
          <cell r="F869">
            <v>500</v>
          </cell>
          <cell r="H869" t="str">
            <v>Изготовление стоек КПП - 2640 штук.</v>
          </cell>
          <cell r="I869" t="str">
            <v>Предоплата бл№3</v>
          </cell>
        </row>
        <row r="870">
          <cell r="F870">
            <v>500</v>
          </cell>
          <cell r="H870" t="str">
            <v>Изготовление элементов уплотнительной перегородки 1 балки КПП, 536 элементов.</v>
          </cell>
          <cell r="I870" t="str">
            <v>Предоплата бл№3</v>
          </cell>
        </row>
        <row r="871">
          <cell r="F871">
            <v>500</v>
          </cell>
          <cell r="H871" t="str">
            <v>Изготовление элементов уплотнительной перегородки 1 балки КВПП-2, 536 элементов.</v>
          </cell>
          <cell r="I871" t="str">
            <v>Предоплата бл№3</v>
          </cell>
        </row>
        <row r="872">
          <cell r="F872">
            <v>500</v>
          </cell>
          <cell r="H872" t="str">
            <v>Изготовление конусов, 24 штуки.</v>
          </cell>
          <cell r="I872" t="str">
            <v>Предоплата бл№3</v>
          </cell>
        </row>
        <row r="873">
          <cell r="F873">
            <v>500</v>
          </cell>
          <cell r="H873" t="str">
            <v>Изготовление обечаек первичного воздуха, 20Х23Н18Т - 24 штуки.</v>
          </cell>
          <cell r="I873" t="str">
            <v>Предоплата бл№3</v>
          </cell>
        </row>
        <row r="874">
          <cell r="F874">
            <v>500</v>
          </cell>
          <cell r="H874" t="str">
            <v>Изготовление обечаек первичного воздуха, Ст.3. - 24 штуки.</v>
          </cell>
          <cell r="I874" t="str">
            <v>Предоплата бл№3</v>
          </cell>
        </row>
        <row r="875">
          <cell r="F875">
            <v>500</v>
          </cell>
          <cell r="H875" t="str">
            <v>Изготовление обечаек вторичного воздуха,  24 штуки, 20Х23Н18Т.</v>
          </cell>
          <cell r="I875" t="str">
            <v>Предоплата бл№3</v>
          </cell>
        </row>
        <row r="876">
          <cell r="F876">
            <v>500</v>
          </cell>
          <cell r="H876" t="str">
            <v>Изготовление обечаек вторичного воздуха, 24 штуки, Ст.3.</v>
          </cell>
          <cell r="I876" t="str">
            <v>Предоплата бл№3</v>
          </cell>
        </row>
        <row r="877">
          <cell r="F877">
            <v>500</v>
          </cell>
          <cell r="H877" t="str">
            <v>Изготовление лопаток первичного воздуха, 192 штуки.</v>
          </cell>
          <cell r="I877" t="str">
            <v>Предоплата бл№3</v>
          </cell>
        </row>
        <row r="878">
          <cell r="F878">
            <v>500</v>
          </cell>
          <cell r="H878" t="str">
            <v>Изготовление змеек ВРЧ, ШПП, фестонов, 5000 штук.</v>
          </cell>
          <cell r="I878" t="str">
            <v>Предоплата бл№3</v>
          </cell>
        </row>
        <row r="879">
          <cell r="F879">
            <v>500</v>
          </cell>
          <cell r="H879" t="str">
            <v>Изготовление листов "Ж" - 54 листа.</v>
          </cell>
          <cell r="I879" t="str">
            <v>Предоплата бл№3</v>
          </cell>
        </row>
        <row r="880">
          <cell r="F880">
            <v>500</v>
          </cell>
          <cell r="H880" t="str">
            <v>Изготовление компенсаторов примыкания горелок к котлу - 12 штук.</v>
          </cell>
          <cell r="I880" t="str">
            <v>Предоплата бл№3</v>
          </cell>
        </row>
        <row r="881">
          <cell r="F881">
            <v>500</v>
          </cell>
          <cell r="H881" t="str">
            <v>Изготовление линзовых компенсаторов уплотнения ТЯ - 50%.</v>
          </cell>
          <cell r="I881" t="str">
            <v>Предоплата бл№3</v>
          </cell>
        </row>
        <row r="882">
          <cell r="F882">
            <v>500</v>
          </cell>
          <cell r="H882" t="str">
            <v>Изготовление накладок золозащиты гибовВЭ-1,2.</v>
          </cell>
          <cell r="I882" t="str">
            <v>Предоплата бл№3</v>
          </cell>
        </row>
        <row r="883">
          <cell r="F883">
            <v>500</v>
          </cell>
          <cell r="H883" t="str">
            <v>Изготовление форсунок впрыскивающих устройств впрыска № 2,3 - 8 штук.</v>
          </cell>
          <cell r="I883" t="str">
            <v>Предоплата бл№3</v>
          </cell>
        </row>
        <row r="884">
          <cell r="F884">
            <v>500</v>
          </cell>
          <cell r="H884" t="str">
            <v>Термообработка гибов труб 12Х18Н12Т,  50 гибов.</v>
          </cell>
          <cell r="I884" t="str">
            <v>Предоплата бл№3</v>
          </cell>
        </row>
        <row r="885">
          <cell r="F885">
            <v>500</v>
          </cell>
          <cell r="H885" t="str">
            <v>Работа крановщиков.</v>
          </cell>
          <cell r="I885" t="str">
            <v>Предоплата бл№3</v>
          </cell>
        </row>
        <row r="886">
          <cell r="F886">
            <v>500</v>
          </cell>
          <cell r="H886" t="str">
            <v>Коммандировочные расходы.</v>
          </cell>
          <cell r="I886" t="str">
            <v>Предоплата бл№3</v>
          </cell>
        </row>
        <row r="887">
          <cell r="F887">
            <v>500</v>
          </cell>
          <cell r="H887" t="str">
            <v>Инструмент ПН, основные средства.</v>
          </cell>
          <cell r="I887" t="str">
            <v>Предоплата бл№3</v>
          </cell>
        </row>
        <row r="889">
          <cell r="H889" t="str">
            <v>Обмуровка  и Изоляция</v>
          </cell>
        </row>
        <row r="890">
          <cell r="F890">
            <v>500</v>
          </cell>
          <cell r="H890" t="str">
            <v>Ремонт обмуровки стык  НРЧ - 1,2, ШШУ, НРЧ-СРЧ.</v>
          </cell>
          <cell r="I890" t="str">
            <v>Предоплата бл№3</v>
          </cell>
        </row>
        <row r="891">
          <cell r="F891">
            <v>500</v>
          </cell>
          <cell r="H891" t="str">
            <v>Ремонт обмуровки ВРЧ</v>
          </cell>
          <cell r="I891" t="str">
            <v>Предоплата бл№3</v>
          </cell>
        </row>
        <row r="892">
          <cell r="F892">
            <v>500</v>
          </cell>
          <cell r="H892" t="str">
            <v>Демонтаж обмуровки тёплого ящика н.А1,А2,Б1,Б2.</v>
          </cell>
          <cell r="I892" t="str">
            <v>Предоплата бл№3</v>
          </cell>
        </row>
        <row r="893">
          <cell r="F893">
            <v>500</v>
          </cell>
          <cell r="H893" t="str">
            <v>Монтаж обмуровки потолка и стен тёплого ящика.</v>
          </cell>
          <cell r="I893" t="str">
            <v>Предоплата бл№3</v>
          </cell>
        </row>
        <row r="894">
          <cell r="F894">
            <v>500</v>
          </cell>
          <cell r="H894" t="str">
            <v>Монтаж межобшивной обмуровки крыши ТЯ.</v>
          </cell>
          <cell r="I894" t="str">
            <v>Предоплата бл№3</v>
          </cell>
        </row>
        <row r="895">
          <cell r="F895">
            <v>500</v>
          </cell>
          <cell r="H895" t="str">
            <v>Демонтаж обмуровки перевала</v>
          </cell>
          <cell r="I895" t="str">
            <v>Предоплата бл№3</v>
          </cell>
        </row>
        <row r="896">
          <cell r="F896">
            <v>500</v>
          </cell>
          <cell r="H896" t="str">
            <v>Монтаж обмуровки перевала</v>
          </cell>
          <cell r="I896" t="str">
            <v>Предоплата бл№3</v>
          </cell>
        </row>
        <row r="897">
          <cell r="F897">
            <v>500</v>
          </cell>
          <cell r="H897" t="str">
            <v>Ремонт обмуровки КШ</v>
          </cell>
          <cell r="I897" t="str">
            <v>Предоплата бл№3</v>
          </cell>
        </row>
        <row r="898">
          <cell r="F898">
            <v>500</v>
          </cell>
          <cell r="H898" t="str">
            <v>Ремонт обмуровки бункеров КШ</v>
          </cell>
          <cell r="I898" t="str">
            <v>Предоплата бл№3</v>
          </cell>
        </row>
        <row r="899">
          <cell r="F899">
            <v>500</v>
          </cell>
          <cell r="H899" t="str">
            <v>Ремонт обмуровки К/К КШ</v>
          </cell>
          <cell r="I899" t="str">
            <v>Предоплата бл№3</v>
          </cell>
        </row>
        <row r="900">
          <cell r="F900">
            <v>500</v>
          </cell>
          <cell r="H900" t="str">
            <v>Ремонт обмуровки балок КШ</v>
          </cell>
          <cell r="I900" t="str">
            <v>Предоплата бл№3</v>
          </cell>
        </row>
        <row r="901">
          <cell r="F901">
            <v>500</v>
          </cell>
          <cell r="H901" t="str">
            <v>Ремонт обмуровки топки при замене обшивки.</v>
          </cell>
          <cell r="I901" t="str">
            <v>Предоплата бл№3</v>
          </cell>
        </row>
        <row r="902">
          <cell r="F902">
            <v>500</v>
          </cell>
          <cell r="H902" t="str">
            <v>Ремонт обмуровки горелок 24 шт..</v>
          </cell>
          <cell r="I902" t="str">
            <v>Предоплата бл№3</v>
          </cell>
        </row>
        <row r="903">
          <cell r="F903">
            <v>500</v>
          </cell>
          <cell r="H903" t="str">
            <v>Монтаж теплоизоляции коллекторов ТЯ.</v>
          </cell>
          <cell r="I903" t="str">
            <v>Предоплата бл№3</v>
          </cell>
        </row>
        <row r="904">
          <cell r="F904">
            <v>500</v>
          </cell>
          <cell r="H904" t="str">
            <v>Ремонт теплоизоляции ППТО.</v>
          </cell>
          <cell r="I904" t="str">
            <v>Предоплата бл№3</v>
          </cell>
        </row>
        <row r="905">
          <cell r="F905">
            <v>500</v>
          </cell>
          <cell r="H905" t="str">
            <v>Ремонт теплоизоляции горелок.</v>
          </cell>
          <cell r="I905" t="str">
            <v>Предоплата бл№3</v>
          </cell>
        </row>
        <row r="906">
          <cell r="F906">
            <v>500</v>
          </cell>
          <cell r="H906" t="str">
            <v>Ремонт теплоизоляции трубопроводов ряд Б-В отм. 6-29 пм.</v>
          </cell>
          <cell r="I906" t="str">
            <v>Предоплата бл№3</v>
          </cell>
        </row>
        <row r="907">
          <cell r="F907">
            <v>500</v>
          </cell>
          <cell r="H907" t="str">
            <v>Демонтаж, монтаж теплоизоляции РР - 20.</v>
          </cell>
          <cell r="I907" t="str">
            <v>Предоплата бл№3</v>
          </cell>
        </row>
        <row r="908">
          <cell r="F908">
            <v>500</v>
          </cell>
          <cell r="H908" t="str">
            <v>Ремонт теплоизоляции трубопроводов котельного отделения с восстановлением металлопокрытия, по акту дефектации.</v>
          </cell>
          <cell r="I908" t="str">
            <v>Предоплата бл№3</v>
          </cell>
        </row>
        <row r="909">
          <cell r="F909">
            <v>500</v>
          </cell>
          <cell r="H909" t="str">
            <v>Ремонт теплоизоляции воздуховодов 1-го воздуха.</v>
          </cell>
          <cell r="I909" t="str">
            <v>Предоплата бл№3</v>
          </cell>
        </row>
        <row r="910">
          <cell r="F910">
            <v>500</v>
          </cell>
          <cell r="H910" t="str">
            <v>Ремонт теплоизоляции воздуховодов  2-го воздуха.</v>
          </cell>
          <cell r="I910" t="str">
            <v>Предоплата бл№3</v>
          </cell>
        </row>
        <row r="911">
          <cell r="F911">
            <v>500</v>
          </cell>
          <cell r="H911" t="str">
            <v>Ремонт теплоизоляции бункеров конвективных шахт.</v>
          </cell>
          <cell r="I911" t="str">
            <v>Предоплата бл№3</v>
          </cell>
        </row>
        <row r="912">
          <cell r="F912">
            <v>500</v>
          </cell>
          <cell r="H912" t="str">
            <v>Ремонт теплоизоляции газохода перчатки "Рихтера" до ТВП.</v>
          </cell>
          <cell r="I912" t="str">
            <v>Предоплата бл№3</v>
          </cell>
        </row>
        <row r="913">
          <cell r="F913">
            <v>500</v>
          </cell>
          <cell r="H913" t="str">
            <v>Ремонт изоляции ТВП.</v>
          </cell>
          <cell r="I913" t="str">
            <v>Предоплата бл№3</v>
          </cell>
        </row>
        <row r="914">
          <cell r="F914">
            <v>500</v>
          </cell>
          <cell r="H914" t="str">
            <v>Ремонт теплоизоляции подъемных газоходов.</v>
          </cell>
          <cell r="I914" t="str">
            <v>Предоплата бл№3</v>
          </cell>
        </row>
        <row r="915">
          <cell r="F915">
            <v>500</v>
          </cell>
          <cell r="H915" t="str">
            <v>Ремонт изоляции опускных газоходов.</v>
          </cell>
          <cell r="I915" t="str">
            <v>Предоплата бл№3</v>
          </cell>
        </row>
        <row r="916">
          <cell r="F916">
            <v>500</v>
          </cell>
          <cell r="H916" t="str">
            <v>Ремонт теплоизоляции напора и всаса  ДС-А,Б в главном корпусе.</v>
          </cell>
          <cell r="I916" t="str">
            <v>Предоплата бл№3</v>
          </cell>
        </row>
        <row r="917">
          <cell r="F917">
            <v>500</v>
          </cell>
          <cell r="H917" t="str">
            <v>Демонтаж, монтаж изоляции по программе контроля металла трубопроводов блока, эксплуатационного контроля трубопроводов в пределах котла.</v>
          </cell>
          <cell r="I917" t="str">
            <v>Предоплата бл№3</v>
          </cell>
        </row>
        <row r="918">
          <cell r="F918">
            <v>500</v>
          </cell>
          <cell r="H918" t="str">
            <v>Ремонт теплоизоляции трубопроводов турбинного отделения с металлопокрытием, по акту дефектации.</v>
          </cell>
          <cell r="I918" t="str">
            <v>Предоплата бл№3</v>
          </cell>
        </row>
        <row r="919">
          <cell r="F919">
            <v>500</v>
          </cell>
          <cell r="H919" t="str">
            <v>Демонтаж, монтаж теплоизоляции ЦВД, ЦСД, СК, РК ЦВД, СК, РК ЦСД,  ТПН                              - 100%.</v>
          </cell>
          <cell r="I919" t="str">
            <v>Предоплата бл№3</v>
          </cell>
        </row>
        <row r="920">
          <cell r="F920">
            <v>500</v>
          </cell>
          <cell r="H920" t="str">
            <v>Демонтаж, монтаж теплоизоляции ТПН-А,Б - 100%.</v>
          </cell>
          <cell r="I920" t="str">
            <v>Предоплата бл№3</v>
          </cell>
        </row>
        <row r="921">
          <cell r="F921">
            <v>500</v>
          </cell>
          <cell r="H921" t="str">
            <v>Демонтаж, монтаж изоляции ПНД - 3; 4; 5 - 100%.</v>
          </cell>
          <cell r="I921" t="str">
            <v>Предоплата бл№3</v>
          </cell>
        </row>
        <row r="922">
          <cell r="F922">
            <v>500</v>
          </cell>
          <cell r="H922" t="str">
            <v>Реммонт теплоизоляции сепараторов мельниц</v>
          </cell>
          <cell r="I922" t="str">
            <v>Предоплата бл№3</v>
          </cell>
        </row>
        <row r="923">
          <cell r="F923">
            <v>500</v>
          </cell>
          <cell r="H923" t="str">
            <v>Ремонт теплоизоляции общестанционных магистральных мазутопроводов</v>
          </cell>
          <cell r="I923" t="str">
            <v>Предоплата бл№3</v>
          </cell>
        </row>
        <row r="924">
          <cell r="F924">
            <v>500</v>
          </cell>
          <cell r="H924" t="str">
            <v>Монтаж металлопоерытия корпусов ПВД -7,8,9 блока № 4,5,6,7.</v>
          </cell>
          <cell r="I924" t="str">
            <v>Предоплата бл№3</v>
          </cell>
        </row>
        <row r="925">
          <cell r="F925">
            <v>500</v>
          </cell>
          <cell r="H925" t="str">
            <v>Инструмент обмуровка и теплоизоляция, основные средства.</v>
          </cell>
          <cell r="I925" t="str">
            <v>Предоплата бл№3</v>
          </cell>
        </row>
        <row r="929">
          <cell r="H929" t="str">
            <v>РКВО</v>
          </cell>
        </row>
        <row r="930">
          <cell r="F930">
            <v>500</v>
          </cell>
          <cell r="H930" t="str">
            <v>Замена  кубов ТВП (4колонок).</v>
          </cell>
          <cell r="I930" t="str">
            <v>Предоплата бл№3</v>
          </cell>
        </row>
        <row r="931">
          <cell r="F931">
            <v>500</v>
          </cell>
          <cell r="H931" t="str">
            <v>Приобретение валов и рабочих колес ДС-3А,Б.</v>
          </cell>
          <cell r="I931" t="str">
            <v>Предоплата бл№3</v>
          </cell>
        </row>
        <row r="932">
          <cell r="F932">
            <v>500</v>
          </cell>
          <cell r="H932" t="str">
            <v>Капитальный ремонт ТДМ бл. №3</v>
          </cell>
          <cell r="I932" t="str">
            <v>Предоплата бл№3</v>
          </cell>
        </row>
        <row r="933">
          <cell r="F933">
            <v>500</v>
          </cell>
          <cell r="H933" t="str">
            <v>Реконструкция фундамента эл.двигателя ВПВ-Б.</v>
          </cell>
          <cell r="I933" t="str">
            <v>Предоплата бл№3</v>
          </cell>
        </row>
        <row r="934">
          <cell r="F934">
            <v>500</v>
          </cell>
          <cell r="H934" t="str">
            <v>Ремонт улиток, газоходов на всасе и напоре ДС бл.№3</v>
          </cell>
          <cell r="I934" t="str">
            <v>Предоплата бл№3</v>
          </cell>
        </row>
        <row r="935">
          <cell r="F935">
            <v>500</v>
          </cell>
          <cell r="H935" t="str">
            <v>Изготовление диффузоров и обтекателей ДС-А,Б.</v>
          </cell>
          <cell r="I935" t="str">
            <v>Предоплата бл№3</v>
          </cell>
        </row>
        <row r="936">
          <cell r="F936">
            <v>500</v>
          </cell>
          <cell r="H936" t="str">
            <v>Замена диффузоров и обтекателей ДС-А,Б.</v>
          </cell>
          <cell r="I936" t="str">
            <v>Предоплата бл№3</v>
          </cell>
        </row>
        <row r="937">
          <cell r="F937">
            <v>500</v>
          </cell>
          <cell r="H937" t="str">
            <v>Изготовление каллориферов (приобритение).</v>
          </cell>
          <cell r="I937" t="str">
            <v>Предоплата бл№3</v>
          </cell>
        </row>
        <row r="938">
          <cell r="F938">
            <v>500</v>
          </cell>
          <cell r="H938" t="str">
            <v>Монтаж калориферов на всасе ДВ,</v>
          </cell>
          <cell r="I938" t="str">
            <v>Предоплата бл№3</v>
          </cell>
        </row>
        <row r="939">
          <cell r="F939">
            <v>500</v>
          </cell>
          <cell r="H939" t="str">
            <v>Замена воздуховодов на всасе ДВ-А,Б.отм 60.</v>
          </cell>
          <cell r="I939" t="str">
            <v>Предоплата бл№3</v>
          </cell>
        </row>
        <row r="940">
          <cell r="F940">
            <v>500</v>
          </cell>
          <cell r="H940" t="str">
            <v>Ремонт подъемных газоходов за ТВП</v>
          </cell>
          <cell r="I940" t="str">
            <v>Предоплата бл№3</v>
          </cell>
        </row>
        <row r="941">
          <cell r="F941">
            <v>500</v>
          </cell>
          <cell r="H941" t="str">
            <v xml:space="preserve">Ремонт опускных газоходов </v>
          </cell>
          <cell r="I941" t="str">
            <v>Предоплата бл№3</v>
          </cell>
        </row>
        <row r="942">
          <cell r="F942">
            <v>500</v>
          </cell>
          <cell r="H942" t="str">
            <v>Ремонт всасывающих газ-ов ДС.</v>
          </cell>
          <cell r="I942" t="str">
            <v>Предоплата бл№3</v>
          </cell>
        </row>
        <row r="943">
          <cell r="F943">
            <v>500</v>
          </cell>
          <cell r="H943" t="str">
            <v>Ремонт напорных газоходов ДС.</v>
          </cell>
          <cell r="I943" t="str">
            <v>Предоплата бл№3</v>
          </cell>
        </row>
        <row r="944">
          <cell r="F944">
            <v>500</v>
          </cell>
          <cell r="H944" t="str">
            <v>Ремонт коробов первичного и вторичного воздуха.</v>
          </cell>
          <cell r="I944" t="str">
            <v>Предоплата бл№3</v>
          </cell>
        </row>
        <row r="945">
          <cell r="F945">
            <v>500</v>
          </cell>
          <cell r="H945" t="str">
            <v>Ремонт эрлифтов</v>
          </cell>
          <cell r="I945" t="str">
            <v>Предоплата бл№3</v>
          </cell>
        </row>
        <row r="946">
          <cell r="F946">
            <v>500</v>
          </cell>
          <cell r="H946" t="str">
            <v xml:space="preserve">Ремонт ММТ </v>
          </cell>
          <cell r="I946" t="str">
            <v>Предоплата бл№3</v>
          </cell>
        </row>
        <row r="947">
          <cell r="F947">
            <v>500</v>
          </cell>
          <cell r="H947" t="str">
            <v>Изготовление запчастей к ММТ и реставрация роторов.</v>
          </cell>
          <cell r="I947" t="str">
            <v>Предоплата бл№3</v>
          </cell>
        </row>
        <row r="948">
          <cell r="F948">
            <v>500</v>
          </cell>
          <cell r="H948" t="str">
            <v xml:space="preserve">Ремонт ШШУ </v>
          </cell>
          <cell r="I948" t="str">
            <v>Предоплата бл№3</v>
          </cell>
        </row>
        <row r="949">
          <cell r="F949">
            <v>500</v>
          </cell>
          <cell r="H949" t="str">
            <v>Ремонт ВУМ.</v>
          </cell>
          <cell r="I949" t="str">
            <v>Предоплата бл№3</v>
          </cell>
        </row>
        <row r="950">
          <cell r="F950">
            <v>500</v>
          </cell>
          <cell r="H950" t="str">
            <v>Ремонт ШПСУ</v>
          </cell>
          <cell r="I950" t="str">
            <v>Предоплата бл№3</v>
          </cell>
        </row>
        <row r="951">
          <cell r="F951">
            <v>500</v>
          </cell>
          <cell r="H951" t="str">
            <v>Изготовление  воздуховодов к горелкам.</v>
          </cell>
          <cell r="I951" t="str">
            <v>Предоплата бл№3</v>
          </cell>
        </row>
        <row r="952">
          <cell r="F952">
            <v>500</v>
          </cell>
          <cell r="H952" t="str">
            <v>Замена воздуховодов к горелкам.</v>
          </cell>
          <cell r="I952" t="str">
            <v>Предоплата бл№3</v>
          </cell>
        </row>
        <row r="953">
          <cell r="F953">
            <v>500</v>
          </cell>
          <cell r="H953" t="str">
            <v>Замена шиберов №1,8 и установка атмосферных клапанов.</v>
          </cell>
          <cell r="I953" t="str">
            <v>Предоплата бл№3</v>
          </cell>
        </row>
        <row r="954">
          <cell r="F954">
            <v>500</v>
          </cell>
          <cell r="H954" t="str">
            <v>Замена шибера присадки холодного воздуха</v>
          </cell>
          <cell r="I954" t="str">
            <v>Предоплата бл№3</v>
          </cell>
        </row>
        <row r="955">
          <cell r="F955">
            <v>500</v>
          </cell>
          <cell r="H955" t="str">
            <v>Изготовление пылепроводов</v>
          </cell>
          <cell r="I955" t="str">
            <v>Предоплата бл№3</v>
          </cell>
        </row>
        <row r="956">
          <cell r="F956">
            <v>500</v>
          </cell>
          <cell r="H956" t="str">
            <v>Замена пылепроводов</v>
          </cell>
          <cell r="I956" t="str">
            <v>Предоплата бл№3</v>
          </cell>
        </row>
        <row r="957">
          <cell r="F957">
            <v>500</v>
          </cell>
          <cell r="H957" t="str">
            <v>Изготовление коробовТСУ</v>
          </cell>
          <cell r="I957" t="str">
            <v>Предоплата бл№3</v>
          </cell>
        </row>
        <row r="958">
          <cell r="F958">
            <v>500</v>
          </cell>
          <cell r="H958" t="str">
            <v>Замена коробов ТСУ</v>
          </cell>
          <cell r="I958" t="str">
            <v>Предоплата бл№3</v>
          </cell>
        </row>
        <row r="959">
          <cell r="F959">
            <v>500</v>
          </cell>
          <cell r="H959" t="str">
            <v>Демонтаж и монтаж ПВТ ММТ.</v>
          </cell>
          <cell r="I959" t="str">
            <v>Предоплата бл№3</v>
          </cell>
        </row>
        <row r="960">
          <cell r="F960">
            <v>500</v>
          </cell>
          <cell r="H960" t="str">
            <v>Изготовление всас и напор ВРПВ,ВРВВ.</v>
          </cell>
          <cell r="I960" t="str">
            <v>Предоплата бл№3</v>
          </cell>
        </row>
        <row r="961">
          <cell r="F961">
            <v>500</v>
          </cell>
          <cell r="H961" t="str">
            <v>Замена всас и напор ВРПВ,ВРВВ.</v>
          </cell>
          <cell r="I961" t="str">
            <v>Предоплата бл№3</v>
          </cell>
        </row>
        <row r="962">
          <cell r="F962">
            <v>500</v>
          </cell>
          <cell r="H962" t="str">
            <v>Замена коллектора линии НОК ряд Г.</v>
          </cell>
          <cell r="I962" t="str">
            <v>Предоплата бл№3</v>
          </cell>
        </row>
        <row r="963">
          <cell r="F963">
            <v>500</v>
          </cell>
          <cell r="H963" t="str">
            <v xml:space="preserve">Ремонт каналов ГЗУ и полов  отм.0-21, блок 3, </v>
          </cell>
          <cell r="I963" t="str">
            <v>Предоплата бл№3</v>
          </cell>
        </row>
        <row r="966">
          <cell r="H966" t="str">
            <v>РСАТ</v>
          </cell>
        </row>
        <row r="967">
          <cell r="H967" t="str">
            <v>Регенирация</v>
          </cell>
        </row>
        <row r="968">
          <cell r="F968" t="str">
            <v>ПВД</v>
          </cell>
          <cell r="H968" t="str">
            <v xml:space="preserve"> Ремонт ПВД бл.№7.</v>
          </cell>
          <cell r="I968" t="str">
            <v>Капитальный ремонт и модернизация  эн.блока №5</v>
          </cell>
        </row>
        <row r="969">
          <cell r="F969">
            <v>500</v>
          </cell>
          <cell r="H969" t="str">
            <v xml:space="preserve">Ремонт Д-7 ата. </v>
          </cell>
          <cell r="I969" t="str">
            <v>Предоплата бл№3</v>
          </cell>
        </row>
        <row r="970">
          <cell r="F970">
            <v>500</v>
          </cell>
          <cell r="H970" t="str">
            <v>Изготовление крепежа ПНД,ОБ,ПБ</v>
          </cell>
          <cell r="I970" t="str">
            <v>Предоплата бл№3</v>
          </cell>
        </row>
        <row r="971">
          <cell r="F971">
            <v>500</v>
          </cell>
          <cell r="H971" t="str">
            <v xml:space="preserve">Изготовление ОГЦ </v>
          </cell>
          <cell r="I971" t="str">
            <v>Предоплата бл№3</v>
          </cell>
        </row>
        <row r="972">
          <cell r="F972">
            <v>500</v>
          </cell>
          <cell r="H972" t="str">
            <v xml:space="preserve">Замена и ремонт ОГЦ </v>
          </cell>
          <cell r="I972" t="str">
            <v>Предоплата бл№3</v>
          </cell>
        </row>
        <row r="973">
          <cell r="F973">
            <v>500</v>
          </cell>
          <cell r="H973" t="str">
            <v>ПНД 1,2,3(инспекторская), 4-5 (после опрессовки)</v>
          </cell>
          <cell r="I973" t="str">
            <v>Предоплата бл№3</v>
          </cell>
        </row>
        <row r="974">
          <cell r="F974">
            <v>500</v>
          </cell>
          <cell r="H974" t="str">
            <v>Ремонт ОГК-А,Б</v>
          </cell>
          <cell r="I974" t="str">
            <v>Предоплата бл№3</v>
          </cell>
        </row>
        <row r="975">
          <cell r="F975">
            <v>500</v>
          </cell>
          <cell r="H975" t="str">
            <v>Замена трубопровода пожарной воды и ЗПТ</v>
          </cell>
          <cell r="I975" t="str">
            <v>Предоплата бл№3</v>
          </cell>
        </row>
        <row r="976">
          <cell r="F976">
            <v>500</v>
          </cell>
          <cell r="H976" t="str">
            <v>Ремонт напорных и сбросных циркводоводов ТГ, ТПН</v>
          </cell>
          <cell r="I976" t="str">
            <v>Предоплата бл№3</v>
          </cell>
        </row>
        <row r="977">
          <cell r="F977">
            <v>500</v>
          </cell>
          <cell r="H977" t="str">
            <v>Монтаж сеток в напорные ц/в  ТГ</v>
          </cell>
          <cell r="I977" t="str">
            <v>Предоплата бл№3</v>
          </cell>
        </row>
        <row r="978">
          <cell r="F978">
            <v>500</v>
          </cell>
          <cell r="H978" t="str">
            <v xml:space="preserve">Изготовление трубных пучков ОЭ-А,Б  ТГ </v>
          </cell>
          <cell r="I978" t="str">
            <v>Предоплата бл№3</v>
          </cell>
        </row>
        <row r="979">
          <cell r="F979">
            <v>500</v>
          </cell>
          <cell r="H979" t="str">
            <v xml:space="preserve">Замена ОЭ-А,Б  ТГ </v>
          </cell>
          <cell r="I979" t="str">
            <v>Предоплата бл№3</v>
          </cell>
        </row>
        <row r="980">
          <cell r="F980">
            <v>500</v>
          </cell>
          <cell r="H980" t="str">
            <v xml:space="preserve">Изготовление трубного пучка ЭУ  ТГ </v>
          </cell>
          <cell r="I980" t="str">
            <v>Предоплата бл№3</v>
          </cell>
        </row>
        <row r="981">
          <cell r="F981">
            <v>500</v>
          </cell>
          <cell r="H981" t="str">
            <v xml:space="preserve">Замена ЭУ  ТГ </v>
          </cell>
          <cell r="I981" t="str">
            <v>Предоплата бл№3</v>
          </cell>
        </row>
        <row r="982">
          <cell r="F982">
            <v>500</v>
          </cell>
          <cell r="H982" t="str">
            <v xml:space="preserve">Замена деф. трубок конденсаторов ТГ,ТПН </v>
          </cell>
          <cell r="I982" t="str">
            <v>Предоплата бл№3</v>
          </cell>
        </row>
        <row r="983">
          <cell r="F983">
            <v>500</v>
          </cell>
          <cell r="H983" t="str">
            <v>Ремонт конденсаторов ТГ,ТПН (замена жестких связей)</v>
          </cell>
          <cell r="I983" t="str">
            <v>Предоплата бл№3</v>
          </cell>
        </row>
        <row r="984">
          <cell r="F984">
            <v>500</v>
          </cell>
          <cell r="H984" t="str">
            <v>Бронировка БНТ</v>
          </cell>
          <cell r="I984" t="str">
            <v>Предоплата бл№3</v>
          </cell>
        </row>
        <row r="985">
          <cell r="F985">
            <v>500</v>
          </cell>
          <cell r="H985" t="str">
            <v>Ремонт ограждений и площадок обслуживания</v>
          </cell>
          <cell r="I985" t="str">
            <v>Предоплата бл№3</v>
          </cell>
        </row>
        <row r="986">
          <cell r="F986">
            <v>500</v>
          </cell>
          <cell r="H986" t="str">
            <v xml:space="preserve">Замена трубопр-дов  отм.35 до -4,2, </v>
          </cell>
          <cell r="I986" t="str">
            <v>Предоплата бл№3</v>
          </cell>
        </row>
        <row r="987">
          <cell r="F987">
            <v>500</v>
          </cell>
          <cell r="H987" t="str">
            <v>Основные средства (Электроинструмент)</v>
          </cell>
          <cell r="I987" t="str">
            <v>Предоплата бл№3</v>
          </cell>
        </row>
        <row r="990">
          <cell r="H990" t="str">
            <v>ОПС</v>
          </cell>
        </row>
        <row r="991">
          <cell r="F991">
            <v>500</v>
          </cell>
          <cell r="H991" t="str">
            <v>Ремонт трубопроводов, замена арматуры</v>
          </cell>
          <cell r="I991" t="str">
            <v>Предоплата бл№3</v>
          </cell>
        </row>
        <row r="992">
          <cell r="F992">
            <v>500</v>
          </cell>
          <cell r="H992" t="str">
            <v xml:space="preserve"> Замена паровых коробок ЦВД</v>
          </cell>
          <cell r="I992" t="str">
            <v>Предоплата бл№3</v>
          </cell>
        </row>
        <row r="993">
          <cell r="F993">
            <v>500</v>
          </cell>
          <cell r="H993" t="str">
            <v>Ремонт ОПС трубопроводов котла и турбины.</v>
          </cell>
          <cell r="I993" t="str">
            <v>Предоплата бл№3</v>
          </cell>
        </row>
        <row r="994">
          <cell r="F994">
            <v>500</v>
          </cell>
          <cell r="H994" t="str">
            <v>Наладка ОПС трубопроводов котла и турбины.</v>
          </cell>
          <cell r="I994" t="str">
            <v>Предоплата бл№3</v>
          </cell>
        </row>
        <row r="995">
          <cell r="F995">
            <v>500</v>
          </cell>
          <cell r="H995" t="str">
            <v xml:space="preserve">Подготовка  к контролю металла, ремонт стыков </v>
          </cell>
          <cell r="I995" t="str">
            <v>Предоплата бл№3</v>
          </cell>
        </row>
        <row r="996">
          <cell r="F996">
            <v>500</v>
          </cell>
          <cell r="H996" t="str">
            <v xml:space="preserve"> Замена трубопровода сброса с РР-20 в к-р и ц/водовод</v>
          </cell>
          <cell r="I996" t="str">
            <v>Предоплата бл№3</v>
          </cell>
        </row>
        <row r="997">
          <cell r="F997">
            <v>500</v>
          </cell>
          <cell r="H997" t="str">
            <v xml:space="preserve"> Демонтаж и монтаж сварочной сети</v>
          </cell>
          <cell r="I997" t="str">
            <v>Предоплата бл№3</v>
          </cell>
        </row>
        <row r="998">
          <cell r="F998">
            <v>500</v>
          </cell>
          <cell r="H998" t="str">
            <v>Термообработка сварочных стыков</v>
          </cell>
          <cell r="I998" t="str">
            <v>Предоплата бл№3</v>
          </cell>
        </row>
        <row r="999">
          <cell r="F999">
            <v>500</v>
          </cell>
          <cell r="H999" t="str">
            <v xml:space="preserve"> Основные средства(эл/инструмент)</v>
          </cell>
          <cell r="I999" t="str">
            <v>Предоплата бл№3</v>
          </cell>
        </row>
        <row r="1000">
          <cell r="H1000" t="str">
            <v>Арматура</v>
          </cell>
        </row>
        <row r="1001">
          <cell r="F1001">
            <v>500</v>
          </cell>
          <cell r="H1001" t="str">
            <v xml:space="preserve">Кап. ремонт арматуры  </v>
          </cell>
          <cell r="I1001" t="str">
            <v>Предоплата бл№3</v>
          </cell>
        </row>
        <row r="1002">
          <cell r="F1002">
            <v>500</v>
          </cell>
          <cell r="H1002" t="str">
            <v>Заводской ремонт арматуры и изготовление запчастей</v>
          </cell>
          <cell r="I1002" t="str">
            <v>Предоплата бл№3</v>
          </cell>
        </row>
        <row r="1003">
          <cell r="F1003">
            <v>500</v>
          </cell>
          <cell r="H1003" t="str">
            <v xml:space="preserve">Арматура впрысков блока </v>
          </cell>
          <cell r="I1003" t="str">
            <v>Предоплата бл№3</v>
          </cell>
        </row>
        <row r="1004">
          <cell r="F1004">
            <v>500</v>
          </cell>
          <cell r="H1004" t="str">
            <v>Основные средства (электроинструмент и т.д.)</v>
          </cell>
          <cell r="I1004" t="str">
            <v>Предоплата бл№3</v>
          </cell>
        </row>
        <row r="1005">
          <cell r="F1005">
            <v>500</v>
          </cell>
          <cell r="H1005" t="str">
            <v>Оборудование в арматурный участок</v>
          </cell>
          <cell r="I1005" t="str">
            <v>Предоплата бл№3</v>
          </cell>
        </row>
        <row r="1007">
          <cell r="H1007" t="str">
            <v>Общестанционное оборудование</v>
          </cell>
        </row>
        <row r="1008">
          <cell r="F1008">
            <v>500</v>
          </cell>
          <cell r="H1008" t="str">
            <v>Приобретение, монтаж грузового лифта бл.№3, ряд Г К/О</v>
          </cell>
          <cell r="I1008" t="str">
            <v>Предоплата бл№3</v>
          </cell>
        </row>
        <row r="1009">
          <cell r="F1009">
            <v>500</v>
          </cell>
          <cell r="H1009" t="str">
            <v>Монтаж пассажирского лифта №30.</v>
          </cell>
          <cell r="I1009" t="str">
            <v>Предоплата бл№3</v>
          </cell>
        </row>
        <row r="1010">
          <cell r="F1010">
            <v>500</v>
          </cell>
          <cell r="H1010" t="str">
            <v>Приобретение  и монтаж тельферов и кран балок. - ( 6 шт.)</v>
          </cell>
          <cell r="I1010" t="str">
            <v>Предоплата бл№3</v>
          </cell>
        </row>
        <row r="1011">
          <cell r="F1011" t="str">
            <v>б/н</v>
          </cell>
          <cell r="H1011" t="str">
            <v>Приобретение компрессора АВШ 3,7/200 или ВШ 4,2/200 (1 шт)</v>
          </cell>
        </row>
        <row r="1012">
          <cell r="F1012" t="str">
            <v>б/н</v>
          </cell>
          <cell r="H1012" t="str">
            <v>Приобретение и замена секций приточных камер в т/о 44 шт.</v>
          </cell>
        </row>
        <row r="1013">
          <cell r="F1013" t="str">
            <v>б/н</v>
          </cell>
          <cell r="H1013" t="str">
            <v>Приобретение отопительных агрегатов (АО 10 шт  ,СТД 10 шт )</v>
          </cell>
        </row>
        <row r="1014">
          <cell r="F1014" t="str">
            <v>б/н</v>
          </cell>
          <cell r="H1014" t="str">
            <v>Ремонт трубопровода ГЗУ нитка №2.</v>
          </cell>
        </row>
        <row r="1015">
          <cell r="F1015" t="str">
            <v>б/н</v>
          </cell>
          <cell r="H1015" t="str">
            <v>Замена подземных комуникаций питьевого и пожарного трубопровода со вскрытием грунта 2,1 км. (угольное поле)</v>
          </cell>
        </row>
        <row r="1018">
          <cell r="H1018" t="str">
            <v>СТР</v>
          </cell>
        </row>
        <row r="1019">
          <cell r="F1019">
            <v>427</v>
          </cell>
          <cell r="H1019" t="str">
            <v>Ремонт турбинного и вспомогательного оборудования</v>
          </cell>
        </row>
        <row r="1020">
          <cell r="F1020">
            <v>427</v>
          </cell>
          <cell r="H1020" t="str">
            <v>Генератор</v>
          </cell>
        </row>
        <row r="1021">
          <cell r="F1021">
            <v>427</v>
          </cell>
          <cell r="H1021" t="str">
            <v>Ремонт котельного и вспомогательного оборудования</v>
          </cell>
        </row>
        <row r="1022">
          <cell r="F1022">
            <v>427</v>
          </cell>
          <cell r="H1022" t="str">
            <v>Строительная часть</v>
          </cell>
        </row>
        <row r="1023">
          <cell r="F1023">
            <v>427</v>
          </cell>
          <cell r="H1023" t="str">
            <v>КИПиА</v>
          </cell>
        </row>
        <row r="1024">
          <cell r="F1024">
            <v>427</v>
          </cell>
          <cell r="H1024" t="str">
            <v>Электрическая часть Блока №8</v>
          </cell>
        </row>
        <row r="1025">
          <cell r="H1025" t="str">
            <v>Реконструкция системы НГЗУ</v>
          </cell>
        </row>
        <row r="1026">
          <cell r="H1026" t="str">
            <v>Демонтаж скрубберов блока 3</v>
          </cell>
        </row>
        <row r="1027">
          <cell r="F1027">
            <v>477</v>
          </cell>
          <cell r="H1027" t="str">
            <v xml:space="preserve">Монтаж электрофильтров блока 3 </v>
          </cell>
        </row>
        <row r="1028">
          <cell r="F1028">
            <v>488</v>
          </cell>
          <cell r="H1028" t="str">
            <v>Монтаж электрофильтров блока  8</v>
          </cell>
        </row>
        <row r="1029">
          <cell r="F1029">
            <v>544</v>
          </cell>
          <cell r="H1029" t="str">
            <v>Монтаж электрофильтров блока 4</v>
          </cell>
          <cell r="I1029" t="str">
            <v>Предоплата за реконструкция электрофильтра бл№4</v>
          </cell>
        </row>
      </sheetData>
      <sheetData sheetId="12" refreshError="1"/>
      <sheetData sheetId="13" refreshError="1"/>
      <sheetData sheetId="14" refreshError="1"/>
      <sheetData sheetId="15"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Аренда офиса"/>
      <sheetName val="СМИ"/>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Рез_т"/>
      <sheetName val="Const"/>
      <sheetName val="Лист3"/>
      <sheetName val="МЭМР"/>
      <sheetName val="прогноз"/>
      <sheetName val="Статьи"/>
      <sheetName val="Ком. расходы"/>
      <sheetName val="Currency &amp; Location Shee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DRAWDOWN"/>
      <sheetName val="AES PR GKA Revision"/>
      <sheetName val="AESPR FINANCIALS"/>
      <sheetName val="MODEL HISTORY"/>
      <sheetName val="AESPR SUMMARY"/>
      <sheetName val="PROJECTED OPERATIONS"/>
      <sheetName val="REVENUE"/>
      <sheetName val="O&amp;M"/>
      <sheetName val="DEBT SERVICE"/>
      <sheetName val="TECHNICAL"/>
      <sheetName val="TAXES"/>
      <sheetName val="AVAILABILITY"/>
      <sheetName val="AESPR INCOME &amp; CF"/>
      <sheetName val="AESPR USGAAP INCOME"/>
      <sheetName val="AESPR DEMAND CHARGE"/>
      <sheetName val="QUESTIONS"/>
      <sheetName val="99 cons YTD"/>
      <sheetName val="Calc"/>
      <sheetName val="GoEight"/>
      <sheetName val="MOne"/>
      <sheetName val="KOne"/>
      <sheetName val="MTwo"/>
      <sheetName val="GoSeven"/>
      <sheetName val="GrThree"/>
      <sheetName val="HTwo"/>
      <sheetName val="JOne"/>
      <sheetName val="JTwo"/>
      <sheetName val="HOne"/>
      <sheetName val="GrFour"/>
      <sheetName val="Operating Costs"/>
      <sheetName val="#REF"/>
      <sheetName val="Dispatch Table"/>
      <sheetName val="CEL Acajutla Data"/>
      <sheetName val="GKA - Unit 1 - ReFab 6"/>
      <sheetName val="GKA - Unit 2 - ReFab 6"/>
      <sheetName val="GKA - Unit 3 - Frame 7"/>
      <sheetName val="GKA Consolidated"/>
      <sheetName val="CLESA Assumptions"/>
      <sheetName val="Sheet2"/>
      <sheetName val="Existing Debt GENCO"/>
      <sheetName val="Expansion Capital Cost Calc"/>
      <sheetName val="Sources &amp; Uses of Funds"/>
      <sheetName val="Revenue Calc"/>
      <sheetName val="Cash Flow GENCO"/>
      <sheetName val="Income Statement GENCO"/>
      <sheetName val="Valuation"/>
      <sheetName val="Balance Sheet Genco"/>
      <sheetName val="Acquisition Debt"/>
      <sheetName val="Cash Flow - Holding"/>
      <sheetName val="Assumption Differences"/>
      <sheetName val="Unit 1 - Prices &amp; Rev"/>
      <sheetName val="Unit 2 - Prices &amp; Rev"/>
      <sheetName val="Unit 3 - Prices &amp; Rev"/>
      <sheetName val="_Summary"/>
      <sheetName val="System"/>
      <sheetName val="прочие"/>
      <sheetName val="Câmbio - 97"/>
      <sheetName val="altai income statement"/>
      <sheetName val="P&amp;L CCI Detail"/>
      <sheetName val="Cash CCI Detail"/>
      <sheetName val="COA Sumry by Contr"/>
      <sheetName val="TDC Item Dets_Full"/>
      <sheetName val="TDC Item Dets_IPM_Full"/>
      <sheetName val="COA Sumry _ Std Imp"/>
      <sheetName val="Contr TDC _ Std Imp"/>
      <sheetName val="Item Sumry _ Std Imp"/>
      <sheetName val="Proj TIC _ Std Imp"/>
      <sheetName val="Unit Costs _ Std Imp"/>
      <sheetName val="ЯНВАРЬ"/>
    </sheetNames>
    <sheetDataSet>
      <sheetData sheetId="0" refreshError="1"/>
      <sheetData sheetId="1" refreshError="1">
        <row r="34">
          <cell r="F34">
            <v>767.79404980701031</v>
          </cell>
        </row>
        <row r="55">
          <cell r="D55">
            <v>0.28999999999999998</v>
          </cell>
        </row>
      </sheetData>
      <sheetData sheetId="2" refreshError="1">
        <row r="34">
          <cell r="F34">
            <v>767.79404980701031</v>
          </cell>
        </row>
        <row r="237">
          <cell r="AL237">
            <v>76.779251208287263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ДЦ"/>
      <sheetName val="Крепь"/>
      <sheetName val="Пилорама"/>
      <sheetName val="Столярка"/>
      <sheetName val="СМУ(УКР,РБУ,АБЗ)"/>
      <sheetName val="СМУ(УКР)"/>
      <sheetName val="АБЗ"/>
      <sheetName val="РБУ"/>
      <sheetName val="ОТК"/>
      <sheetName val="КиПиА"/>
      <sheetName val="Химлаборатория"/>
      <sheetName val="РСА"/>
      <sheetName val="Охрана"/>
      <sheetName val="Закладка"/>
      <sheetName val="Добыча"/>
      <sheetName val="ЗТО"/>
      <sheetName val="УСО"/>
      <sheetName val="База"/>
      <sheetName val="Debt"/>
      <sheetName val="PYTB"/>
      <sheetName val="Лист3"/>
      <sheetName val="МЭМР"/>
      <sheetName val="прогноз"/>
      <sheetName val="Рез_т"/>
      <sheetName val="ао"/>
      <sheetName val="Фактическая  1998г смета затрат"/>
      <sheetName val="Рез-т"/>
      <sheetName val="цена"/>
      <sheetName val="Перечень связанных сторон"/>
      <sheetName val="Шаблон"/>
      <sheetName val="Рентгенлаборатория"/>
      <sheetName val="ЯНВАРЬ"/>
      <sheetName val="INFO"/>
      <sheetName val="Осн. параметры"/>
      <sheetName val="Объемы"/>
      <sheetName val="АА"/>
      <sheetName val="Сводная по цехам"/>
      <sheetName val="Форма2"/>
      <sheetName val="Факт"/>
      <sheetName val="Калькуляция"/>
      <sheetName val="Потребители"/>
      <sheetName val="DATA"/>
      <sheetName val="КУР"/>
      <sheetName val="Фактическая__1998г_смета_затрат"/>
      <sheetName val="Перечень_связанных_сторон"/>
      <sheetName val="Сомн.треб общие"/>
      <sheetName val="Бюджет 2018"/>
      <sheetName val="Обучение сотрудников"/>
      <sheetName val="Ком. расходы"/>
      <sheetName val="вход.параметры"/>
      <sheetName val="project proforma"/>
      <sheetName val="Sum Statement"/>
      <sheetName val="capital"/>
      <sheetName val="prod stats"/>
      <sheetName val="prod value"/>
      <sheetName val="tax"/>
    </sheetNames>
    <sheetDataSet>
      <sheetData sheetId="0" refreshError="1"/>
      <sheetData sheetId="1" refreshError="1"/>
      <sheetData sheetId="2">
        <row r="4">
          <cell r="X4">
            <v>103.9</v>
          </cell>
        </row>
      </sheetData>
      <sheetData sheetId="3">
        <row r="4">
          <cell r="X4">
            <v>103.9</v>
          </cell>
        </row>
      </sheetData>
      <sheetData sheetId="4">
        <row r="4">
          <cell r="X4">
            <v>103.9</v>
          </cell>
        </row>
      </sheetData>
      <sheetData sheetId="5">
        <row r="4">
          <cell r="X4">
            <v>103.9</v>
          </cell>
        </row>
      </sheetData>
      <sheetData sheetId="6">
        <row r="4">
          <cell r="X4">
            <v>103.9</v>
          </cell>
        </row>
      </sheetData>
      <sheetData sheetId="7">
        <row r="4">
          <cell r="X4">
            <v>103.9</v>
          </cell>
        </row>
      </sheetData>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_Гора_численность"/>
      <sheetName val="1.2_Численность фабрика"/>
      <sheetName val="1.3_Числ.администр."/>
      <sheetName val="1.4_Числ инфраструкт."/>
      <sheetName val="1.5_Численность Певек"/>
      <sheetName val="1.6_Сумарн.ч."/>
      <sheetName val="1.7_K_перехода"/>
      <sheetName val="1.8_Коэф_Перераб"/>
      <sheetName val="1.9_Структура"/>
      <sheetName val="1.10_Капзатраты"/>
      <sheetName val="1.11_Горное оборудование"/>
      <sheetName val="1.12_Карьер_стоимость_мат"/>
      <sheetName val="1.13_Мат Зиф"/>
      <sheetName val="1.14_Электр_и_ГСМ"/>
      <sheetName val="1.15_Карьер_клкл"/>
      <sheetName val="1.16_Кальк фабр"/>
      <sheetName val="1.17_Общехоз_кальк"/>
      <sheetName val="1.18_Свод_клкл"/>
      <sheetName val="1.19_Амортизация"/>
      <sheetName val="2.1_Погашение_1"/>
      <sheetName val="2.2_Погашение_2"/>
      <sheetName val="2.3_Погашение_3"/>
      <sheetName val="2.4_Погашение_4"/>
      <sheetName val="2.5_Календарь"/>
      <sheetName val="2.6_Сводка_1"/>
      <sheetName val="2.7_Сводка_2"/>
      <sheetName val="2.8_Cводка_3"/>
      <sheetName val="2.9_Cводка_4"/>
      <sheetName val="2.10_Финансирование_1"/>
      <sheetName val="2.11_Финансирование_2"/>
      <sheetName val="2.12_Финансирование_3"/>
      <sheetName val="2.13_Финансирование_4"/>
      <sheetName val="2.14_NPV_1"/>
      <sheetName val="2.15_NPV_2"/>
      <sheetName val="2.16_NPV_3"/>
      <sheetName val="2.17_NPV_4"/>
      <sheetName val="2.18_ОТЭП"/>
      <sheetName val="2.19_Государству"/>
      <sheetName val="4.1_Кондиции"/>
      <sheetName val="4.2._В_прирезках"/>
      <sheetName val="Сравнительная таблица"/>
      <sheetName val="Дефл"/>
      <sheetName val="ЕСН_новый"/>
      <sheetName val="Смета капзатрат"/>
      <sheetName val="Карьер_материалы"/>
      <sheetName val="Трансп_кальк"/>
      <sheetName val="Плата_за_землю"/>
      <sheetName val="1.3_Числ.администр. (2)"/>
      <sheetName val="5 - структура"/>
      <sheetName val="Cost 99v98"/>
      <sheetName val="Лист3"/>
      <sheetName val="МЭМР"/>
      <sheetName val="прогноз"/>
      <sheetName val="РБУ"/>
      <sheetName val="Parameters"/>
      <sheetName val="2_5_Календарь"/>
      <sheetName val="Details"/>
      <sheetName val="Customize Your Loan Manager"/>
      <sheetName val="Loan Amortization Table"/>
      <sheetName val="const"/>
      <sheetName val="Labor"/>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B10">
            <v>1.4999999999999999E-2</v>
          </cell>
        </row>
      </sheetData>
      <sheetData sheetId="41">
        <row r="10">
          <cell r="B10">
            <v>1.4999999999999999E-2</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10">
          <cell r="B10">
            <v>1.4999999999999999E-2</v>
          </cell>
        </row>
      </sheetData>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м_ запасы"/>
      <sheetName val="Экспл_ запасы"/>
      <sheetName val="Исх."/>
      <sheetName val="Геол. запасы"/>
      <sheetName val="Пром. запасы"/>
      <sheetName val="Экспл. запасы"/>
      <sheetName val="Э.з."/>
      <sheetName val="Вскрыша"/>
      <sheetName val="Трансп.объем"/>
      <sheetName val="Тр.о."/>
      <sheetName val="Итого"/>
      <sheetName val="5 - структура"/>
      <sheetName val="Input"/>
      <sheetName val="Inputs"/>
      <sheetName val="Рез_т"/>
      <sheetName val="Const"/>
      <sheetName val="Дефл"/>
      <sheetName val="Отопление"/>
      <sheetName val="Вентиляция"/>
      <sheetName val="РБУ"/>
      <sheetName val="Рез-т"/>
      <sheetName val="перечень связанных сторон"/>
      <sheetName val="Расчеты по карьеру РТ-6"/>
      <sheetName val="Калькуляция"/>
    </sheetNames>
    <sheetDataSet>
      <sheetData sheetId="0">
        <row r="2">
          <cell r="B2">
            <v>0.03</v>
          </cell>
        </row>
      </sheetData>
      <sheetData sheetId="1">
        <row r="2">
          <cell r="B2">
            <v>0.03</v>
          </cell>
        </row>
        <row r="3">
          <cell r="G3">
            <v>0.25</v>
          </cell>
        </row>
      </sheetData>
      <sheetData sheetId="2">
        <row r="2">
          <cell r="B2">
            <v>0.03</v>
          </cell>
        </row>
      </sheetData>
      <sheetData sheetId="3">
        <row r="2">
          <cell r="B2">
            <v>0.03</v>
          </cell>
        </row>
      </sheetData>
      <sheetData sheetId="4">
        <row r="2">
          <cell r="B2">
            <v>0.03</v>
          </cell>
        </row>
      </sheetData>
      <sheetData sheetId="5">
        <row r="2">
          <cell r="B2">
            <v>0.03</v>
          </cell>
        </row>
      </sheetData>
      <sheetData sheetId="6">
        <row r="2">
          <cell r="B2">
            <v>0.03</v>
          </cell>
        </row>
      </sheetData>
      <sheetData sheetId="7">
        <row r="2">
          <cell r="B2">
            <v>0.03</v>
          </cell>
        </row>
      </sheetData>
      <sheetData sheetId="8">
        <row r="2">
          <cell r="B2">
            <v>0.03</v>
          </cell>
        </row>
      </sheetData>
      <sheetData sheetId="9">
        <row r="2">
          <cell r="B2">
            <v>0.03</v>
          </cell>
        </row>
      </sheetData>
      <sheetData sheetId="10">
        <row r="2">
          <cell r="B2">
            <v>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2018_8+4 ДПИ (пересч 400$)"/>
      <sheetName val="ИП 2019_отчет"/>
      <sheetName val="Лист1"/>
      <sheetName val="Январь факт1"/>
      <sheetName val="Февраль факт"/>
      <sheetName val="Март факт"/>
      <sheetName val="Прогноз Февраль (2)"/>
      <sheetName val="ИП 2019_отчет (2)"/>
      <sheetName val="Январь факт"/>
      <sheetName val="Прогноз Февраль"/>
      <sheetName val="ИП 9+3 ФЭД ОПИМИ"/>
      <sheetName val="Пр_2018_9+3 ДПИ (340$)"/>
      <sheetName val="Оплата за сентябрь"/>
      <sheetName val="Коррек утв ДКРЕМ"/>
      <sheetName val="ИП_2019"/>
      <sheetName val="ПТ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репь"/>
      <sheetName val="Пилорама"/>
      <sheetName val="Столярка"/>
      <sheetName val="СМУ(УКР,РБУ,АБЗ для Тяна)"/>
      <sheetName val="СМУ(УКР,РБУ,АБЗ)"/>
      <sheetName val="УКР"/>
      <sheetName val="РБУ"/>
      <sheetName val="АБЗ"/>
      <sheetName val="Сети и подстанции"/>
      <sheetName val="Турбокомпрессорная"/>
      <sheetName val="Электротехнический"/>
      <sheetName val="Промкотельная"/>
      <sheetName val="Водоснабжение"/>
      <sheetName val="Промводоснабжение"/>
      <sheetName val="Очистные  сооружения"/>
      <sheetName val="ОСШВ"/>
      <sheetName val="Энергоцех(сводная)"/>
      <sheetName val="ЖДЦ"/>
      <sheetName val="Выбор цеха"/>
      <sheetName val="Справочник "/>
      <sheetName val="Шаблон (2)"/>
      <sheetName val="Шаблон"/>
      <sheetName val="Копия шаблона"/>
      <sheetName val="Шаблон (3)"/>
      <sheetName val="Справочник"/>
      <sheetName val="Промкотельная (2)"/>
      <sheetName val="Очистные сооружения"/>
      <sheetName val="Очистные шахтных вод"/>
      <sheetName val="СМУ"/>
      <sheetName val="Модуль1"/>
      <sheetName val="10 пост-пер  год, кв"/>
      <sheetName val="Статьи"/>
      <sheetName val="ЯНВАРЬ"/>
      <sheetName val="Экспл_ запасы"/>
      <sheetName val="Пром_ запасы"/>
      <sheetName val="_RISK Correlations"/>
      <sheetName val="X-rates"/>
      <sheetName val="Затраты"/>
      <sheetName val="Проводки'02"/>
      <sheetName val="PYTB"/>
      <sheetName val="База"/>
      <sheetName val="Дефл"/>
      <sheetName val="ОСВ"/>
      <sheetName val="Краткоср. КЗ"/>
      <sheetName val="Закупки металлов"/>
      <sheetName val="data"/>
      <sheetName val="Экспл. запасы"/>
      <sheetName val="Пром. запасы"/>
      <sheetName val="Cost 99v98"/>
      <sheetName val="Лист3"/>
      <sheetName val="МЭМР"/>
      <sheetName val="прогноз"/>
      <sheetName val="CurRates"/>
      <sheetName val="Доход_расход"/>
      <sheetName val="КОП"/>
      <sheetName val="Леневка"/>
      <sheetName val="МВЦ"/>
      <sheetName val="Никомед"/>
      <sheetName val="Охотник"/>
      <sheetName val="РЭУ"/>
      <sheetName val="УДУ"/>
      <sheetName val="Уралец"/>
      <sheetName val="ЦКиИ"/>
      <sheetName val="Финансы"/>
      <sheetName val="3.3. Inventories"/>
      <sheetName val="Slides"/>
      <sheetName val="Рез_т"/>
      <sheetName val="Диаграмма Ганта"/>
      <sheetName val="БМЗ"/>
      <sheetName val="УМК"/>
      <sheetName val="УМК СНГ"/>
      <sheetName val="ПЦ"/>
      <sheetName val="ПЦ СНГ"/>
      <sheetName val="ээ"/>
      <sheetName val="ээСНГ"/>
      <sheetName val="Пояснения"/>
      <sheetName val="Пояснения СНГ"/>
      <sheetName val="Анализ себестоимости"/>
      <sheetName val="N_SVOD"/>
      <sheetName val="ГПК поддержание"/>
      <sheetName val="поставка сравн13"/>
      <sheetName val="Справочники"/>
      <sheetName val="Калькуляция"/>
    </sheetNames>
    <sheetDataSet>
      <sheetData sheetId="0">
        <row r="1">
          <cell r="G1">
            <v>0</v>
          </cell>
        </row>
      </sheetData>
      <sheetData sheetId="1">
        <row r="1">
          <cell r="G1">
            <v>0</v>
          </cell>
        </row>
      </sheetData>
      <sheetData sheetId="2">
        <row r="1">
          <cell r="G1">
            <v>0</v>
          </cell>
        </row>
      </sheetData>
      <sheetData sheetId="3">
        <row r="1">
          <cell r="G1">
            <v>0</v>
          </cell>
        </row>
      </sheetData>
      <sheetData sheetId="4">
        <row r="1">
          <cell r="G1">
            <v>0</v>
          </cell>
        </row>
      </sheetData>
      <sheetData sheetId="5">
        <row r="1">
          <cell r="G1">
            <v>0</v>
          </cell>
        </row>
      </sheetData>
      <sheetData sheetId="6">
        <row r="1">
          <cell r="G1">
            <v>0</v>
          </cell>
        </row>
      </sheetData>
      <sheetData sheetId="7">
        <row r="1">
          <cell r="G1">
            <v>0</v>
          </cell>
        </row>
      </sheetData>
      <sheetData sheetId="8">
        <row r="1">
          <cell r="G1">
            <v>0</v>
          </cell>
        </row>
      </sheetData>
      <sheetData sheetId="9">
        <row r="1">
          <cell r="G1">
            <v>0</v>
          </cell>
        </row>
      </sheetData>
      <sheetData sheetId="10">
        <row r="1">
          <cell r="G1">
            <v>0</v>
          </cell>
        </row>
      </sheetData>
      <sheetData sheetId="11">
        <row r="1">
          <cell r="G1">
            <v>0</v>
          </cell>
        </row>
      </sheetData>
      <sheetData sheetId="12">
        <row r="1">
          <cell r="G1">
            <v>0</v>
          </cell>
        </row>
      </sheetData>
      <sheetData sheetId="13">
        <row r="1">
          <cell r="G1">
            <v>0</v>
          </cell>
        </row>
      </sheetData>
      <sheetData sheetId="14">
        <row r="1">
          <cell r="G1">
            <v>0</v>
          </cell>
        </row>
      </sheetData>
      <sheetData sheetId="15">
        <row r="1">
          <cell r="G1">
            <v>0</v>
          </cell>
        </row>
      </sheetData>
      <sheetData sheetId="16">
        <row r="1">
          <cell r="G1">
            <v>0</v>
          </cell>
        </row>
      </sheetData>
      <sheetData sheetId="17">
        <row r="1">
          <cell r="G1">
            <v>0</v>
          </cell>
        </row>
      </sheetData>
      <sheetData sheetId="18">
        <row r="1">
          <cell r="G1">
            <v>0</v>
          </cell>
        </row>
      </sheetData>
      <sheetData sheetId="19">
        <row r="1">
          <cell r="G1">
            <v>0</v>
          </cell>
        </row>
      </sheetData>
      <sheetData sheetId="20">
        <row r="1">
          <cell r="G1">
            <v>0</v>
          </cell>
        </row>
      </sheetData>
      <sheetData sheetId="21" refreshError="1"/>
      <sheetData sheetId="22" refreshError="1"/>
      <sheetData sheetId="23"/>
      <sheetData sheetId="24">
        <row r="1">
          <cell r="G1">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ow r="1">
          <cell r="G1">
            <v>0</v>
          </cell>
        </row>
      </sheetData>
      <sheetData sheetId="69">
        <row r="1">
          <cell r="G1">
            <v>0</v>
          </cell>
        </row>
      </sheetData>
      <sheetData sheetId="70">
        <row r="1">
          <cell r="G1">
            <v>0</v>
          </cell>
        </row>
      </sheetData>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детально"/>
      <sheetName val="Справочник"/>
      <sheetName val="РБУ"/>
      <sheetName val="ISvsOB"/>
      <sheetName val="Дефл"/>
      <sheetName val="Sum Statement"/>
      <sheetName val="Revenue"/>
      <sheetName val="Invoi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ок по бюджету"/>
      <sheetName val="Февраль по группам"/>
      <sheetName val="Февраль детально"/>
      <sheetName val="Лист6"/>
      <sheetName val="repair yar"/>
      <sheetName val="repair месяц"/>
      <sheetName val="расход"/>
      <sheetName val="Расход со склада"/>
      <sheetName val="Подрядчики февраль06"/>
      <sheetName val="скала"/>
      <sheetName val="Сверка расходов с Флэш"/>
      <sheetName val="Группы"/>
      <sheetName val="c испр"/>
      <sheetName val="Подрядчики тек.февраль06"/>
      <sheetName val="март детально"/>
      <sheetName val="Справочник"/>
      <sheetName val="Trial Balance"/>
      <sheetName val="Экспл_ запасы"/>
      <sheetName val="Пром_ запасы"/>
      <sheetName val="Project Proforma"/>
      <sheetName val="Capital"/>
      <sheetName val="Prod Stats"/>
      <sheetName val="Prod Value"/>
      <sheetName val="Tax"/>
      <sheetName val="Анализ закл. работ"/>
      <sheetName val="Cash CCI Detail"/>
      <sheetName val="Отчет тек февраль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A3">
            <v>90104</v>
          </cell>
          <cell r="B3" t="str">
            <v>тек.рем</v>
          </cell>
          <cell r="C3" t="str">
            <v>Материалы</v>
          </cell>
        </row>
        <row r="4">
          <cell r="A4">
            <v>93101</v>
          </cell>
          <cell r="B4" t="str">
            <v>тек.рем</v>
          </cell>
          <cell r="C4" t="str">
            <v>Материалы</v>
          </cell>
        </row>
        <row r="5">
          <cell r="A5">
            <v>9340102</v>
          </cell>
          <cell r="B5" t="str">
            <v>тек.рем</v>
          </cell>
          <cell r="C5" t="str">
            <v>Материалы</v>
          </cell>
        </row>
        <row r="6">
          <cell r="A6">
            <v>9340103</v>
          </cell>
          <cell r="B6" t="str">
            <v>тек.рем</v>
          </cell>
          <cell r="C6" t="str">
            <v>Материалы</v>
          </cell>
        </row>
        <row r="7">
          <cell r="A7">
            <v>9340104</v>
          </cell>
          <cell r="B7" t="str">
            <v>тек.рем</v>
          </cell>
          <cell r="C7" t="str">
            <v>Материалы</v>
          </cell>
        </row>
        <row r="8">
          <cell r="A8">
            <v>9340105</v>
          </cell>
          <cell r="B8" t="str">
            <v>тек.рем</v>
          </cell>
          <cell r="C8" t="str">
            <v>Материалы</v>
          </cell>
        </row>
        <row r="9">
          <cell r="A9">
            <v>9340106</v>
          </cell>
          <cell r="B9" t="str">
            <v>тек.рем</v>
          </cell>
          <cell r="C9" t="str">
            <v>Материалы</v>
          </cell>
        </row>
        <row r="10">
          <cell r="A10">
            <v>9340107</v>
          </cell>
          <cell r="B10" t="str">
            <v>тек.рем</v>
          </cell>
          <cell r="C10" t="str">
            <v>Материалы</v>
          </cell>
        </row>
        <row r="11">
          <cell r="A11">
            <v>9340108</v>
          </cell>
          <cell r="B11" t="str">
            <v>тек.рем</v>
          </cell>
          <cell r="C11" t="str">
            <v>Материалы</v>
          </cell>
        </row>
        <row r="12">
          <cell r="A12">
            <v>9340109</v>
          </cell>
          <cell r="B12" t="str">
            <v>тек.рем</v>
          </cell>
          <cell r="C12" t="str">
            <v>Материалы</v>
          </cell>
        </row>
        <row r="13">
          <cell r="A13">
            <v>9340110</v>
          </cell>
          <cell r="B13" t="str">
            <v>тек.рем</v>
          </cell>
          <cell r="C13" t="str">
            <v>Материалы</v>
          </cell>
        </row>
        <row r="14">
          <cell r="A14">
            <v>9340111</v>
          </cell>
          <cell r="B14" t="str">
            <v>тек.рем</v>
          </cell>
          <cell r="C14" t="str">
            <v>Материалы</v>
          </cell>
        </row>
        <row r="15">
          <cell r="A15">
            <v>821032001</v>
          </cell>
          <cell r="B15" t="str">
            <v>тек.рем</v>
          </cell>
          <cell r="C15" t="str">
            <v>Материалы</v>
          </cell>
        </row>
        <row r="16">
          <cell r="A16">
            <v>82103322</v>
          </cell>
          <cell r="B16" t="str">
            <v>тек.рем</v>
          </cell>
          <cell r="C16" t="str">
            <v>Материалы</v>
          </cell>
        </row>
        <row r="17">
          <cell r="A17">
            <v>90105</v>
          </cell>
          <cell r="B17" t="str">
            <v>тек.рем</v>
          </cell>
          <cell r="C17" t="str">
            <v>Запчасти</v>
          </cell>
        </row>
        <row r="18">
          <cell r="A18">
            <v>93102</v>
          </cell>
          <cell r="B18" t="str">
            <v>тек.рем</v>
          </cell>
          <cell r="C18" t="str">
            <v>Запчасти</v>
          </cell>
        </row>
        <row r="19">
          <cell r="A19">
            <v>9340202</v>
          </cell>
          <cell r="B19" t="str">
            <v>тек.рем</v>
          </cell>
          <cell r="C19" t="str">
            <v>Запчасти</v>
          </cell>
        </row>
        <row r="20">
          <cell r="A20">
            <v>93402021</v>
          </cell>
          <cell r="B20" t="str">
            <v>тек.рем</v>
          </cell>
          <cell r="C20" t="str">
            <v>Запчасти</v>
          </cell>
        </row>
        <row r="21">
          <cell r="A21">
            <v>93402022</v>
          </cell>
          <cell r="B21" t="str">
            <v>тек.рем</v>
          </cell>
          <cell r="C21" t="str">
            <v>Запчасти</v>
          </cell>
        </row>
        <row r="22">
          <cell r="A22">
            <v>93402023</v>
          </cell>
          <cell r="B22" t="str">
            <v>тек.рем</v>
          </cell>
          <cell r="C22" t="str">
            <v>Запчасти</v>
          </cell>
        </row>
        <row r="23">
          <cell r="A23">
            <v>93402024</v>
          </cell>
          <cell r="B23" t="str">
            <v>тек.рем</v>
          </cell>
          <cell r="C23" t="str">
            <v>Запчасти</v>
          </cell>
        </row>
        <row r="24">
          <cell r="A24">
            <v>93402025</v>
          </cell>
          <cell r="B24" t="str">
            <v>тек.рем</v>
          </cell>
          <cell r="C24" t="str">
            <v>Запчасти</v>
          </cell>
        </row>
        <row r="25">
          <cell r="A25">
            <v>93402026</v>
          </cell>
          <cell r="B25" t="str">
            <v>тек.рем</v>
          </cell>
          <cell r="C25" t="str">
            <v>Запчасти</v>
          </cell>
        </row>
        <row r="26">
          <cell r="A26">
            <v>93402027</v>
          </cell>
          <cell r="B26" t="str">
            <v>тек.рем</v>
          </cell>
          <cell r="C26" t="str">
            <v>Запчасти</v>
          </cell>
        </row>
        <row r="27">
          <cell r="A27">
            <v>93402028</v>
          </cell>
          <cell r="B27" t="str">
            <v>тек.рем</v>
          </cell>
          <cell r="C27" t="str">
            <v>Запчасти</v>
          </cell>
        </row>
        <row r="28">
          <cell r="A28">
            <v>93402029</v>
          </cell>
          <cell r="B28" t="str">
            <v>тек.рем</v>
          </cell>
          <cell r="C28" t="str">
            <v>Запчасти</v>
          </cell>
        </row>
        <row r="29">
          <cell r="A29">
            <v>821032002</v>
          </cell>
          <cell r="B29" t="str">
            <v>тек.рем</v>
          </cell>
          <cell r="C29" t="str">
            <v>Запчасти</v>
          </cell>
        </row>
        <row r="30">
          <cell r="A30">
            <v>82103323</v>
          </cell>
          <cell r="B30" t="str">
            <v>тек.рем</v>
          </cell>
          <cell r="C30" t="str">
            <v>Запчасти</v>
          </cell>
        </row>
        <row r="31">
          <cell r="A31">
            <v>8210332</v>
          </cell>
          <cell r="B31" t="str">
            <v>тек.рем</v>
          </cell>
          <cell r="C31" t="str">
            <v>Запчасти</v>
          </cell>
        </row>
        <row r="32">
          <cell r="A32">
            <v>93405021</v>
          </cell>
          <cell r="B32" t="str">
            <v>тек.рем</v>
          </cell>
          <cell r="C32" t="str">
            <v>Подрядчики</v>
          </cell>
        </row>
        <row r="33">
          <cell r="A33">
            <v>93405022</v>
          </cell>
          <cell r="B33" t="str">
            <v>тек.рем</v>
          </cell>
          <cell r="C33" t="str">
            <v>Подрядчики</v>
          </cell>
        </row>
        <row r="34">
          <cell r="A34">
            <v>93405023</v>
          </cell>
          <cell r="B34" t="str">
            <v>тек.рем</v>
          </cell>
          <cell r="C34" t="str">
            <v>Подрядчики</v>
          </cell>
        </row>
        <row r="35">
          <cell r="A35">
            <v>93405024</v>
          </cell>
          <cell r="B35" t="str">
            <v>тек.рем</v>
          </cell>
          <cell r="C35" t="str">
            <v>Подрядчики</v>
          </cell>
        </row>
        <row r="36">
          <cell r="A36">
            <v>93405025</v>
          </cell>
          <cell r="B36" t="str">
            <v>тек.рем</v>
          </cell>
          <cell r="C36" t="str">
            <v>Подрядчики</v>
          </cell>
        </row>
        <row r="37">
          <cell r="A37">
            <v>93405026</v>
          </cell>
          <cell r="B37" t="str">
            <v>тек.рем</v>
          </cell>
          <cell r="C37" t="str">
            <v>Подрядчики</v>
          </cell>
        </row>
        <row r="38">
          <cell r="A38">
            <v>93405027</v>
          </cell>
          <cell r="B38" t="str">
            <v>тек.рем</v>
          </cell>
          <cell r="C38" t="str">
            <v>Подрядчики</v>
          </cell>
        </row>
        <row r="39">
          <cell r="A39">
            <v>93405028</v>
          </cell>
          <cell r="B39" t="str">
            <v>тек.рем</v>
          </cell>
          <cell r="C39" t="str">
            <v>Подрядчики</v>
          </cell>
        </row>
        <row r="40">
          <cell r="A40">
            <v>93405029</v>
          </cell>
          <cell r="B40" t="str">
            <v>тек.рем</v>
          </cell>
          <cell r="C40" t="str">
            <v>Подрядчики</v>
          </cell>
        </row>
        <row r="41">
          <cell r="A41">
            <v>82103324</v>
          </cell>
          <cell r="B41" t="str">
            <v>тек.рем</v>
          </cell>
          <cell r="C41" t="str">
            <v>Подрядчики</v>
          </cell>
        </row>
        <row r="42">
          <cell r="A42">
            <v>8210321</v>
          </cell>
          <cell r="B42" t="str">
            <v>тек.рем</v>
          </cell>
          <cell r="C42" t="str">
            <v>Подрядчики</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t0_name"/>
      <sheetName val="s"/>
      <sheetName val="ЯНВАРЬ"/>
      <sheetName val="Справочник"/>
      <sheetName val="База"/>
      <sheetName val="СписокТЭП"/>
      <sheetName val="поставка сравн13"/>
      <sheetName val="Форма2"/>
      <sheetName val="справка"/>
      <sheetName val="TB Atai excel"/>
      <sheetName val="KAR10"/>
      <sheetName val="Контакты"/>
      <sheetName val="скала"/>
      <sheetName val="Sum Statement"/>
      <sheetName val="OBL_CRED_30-06-97.XLS"/>
      <sheetName val="март детально"/>
      <sheetName val="T6.200"/>
      <sheetName val="1 класс"/>
      <sheetName val="2 класс"/>
      <sheetName val="3 класс"/>
      <sheetName val="4 класс"/>
      <sheetName val="5 класс"/>
      <sheetName val="\\KZWKHASENOVGA\aws\Documents a"/>
      <sheetName val="РБУ"/>
      <sheetName val="ввод-вывод ОС авг2004- 2005"/>
      <sheetName val="XLR_NoRangeSheet"/>
      <sheetName val="предприятия"/>
      <sheetName val="Лв 1715 (сб)"/>
      <sheetName val="ИзменяемыеДанные"/>
      <sheetName val="ДДСАБ"/>
      <sheetName val="ДДСККБ"/>
      <sheetName val="P&amp;L"/>
      <sheetName val="Provisions"/>
      <sheetName val="SMSTemp"/>
      <sheetName val="МО 0012"/>
      <sheetName val="д.7.001"/>
      <sheetName val="СЦЕНАРН УСЛ"/>
      <sheetName val="Статьи"/>
      <sheetName val="10Cash"/>
      <sheetName val="СПгнг"/>
      <sheetName val="Rollforward"/>
      <sheetName val="класс"/>
      <sheetName val="#ССЫЛКА"/>
      <sheetName val="FES"/>
      <sheetName val="из сем"/>
      <sheetName val="Пр3"/>
      <sheetName val="ниигкр"/>
      <sheetName val="60701"/>
      <sheetName val="Движение ОС"/>
      <sheetName val="I KEY INFORMATION"/>
      <sheetName val="ОТиТБ"/>
      <sheetName val="факт 2005 г."/>
      <sheetName val="Лист2"/>
      <sheetName val="Water trucking 2005"/>
      <sheetName val="Ввод"/>
      <sheetName val="2в"/>
      <sheetName val="Cash CCI Detail"/>
      <sheetName val="N-200.1"/>
      <sheetName val="N-500.1"/>
      <sheetName val="Добыча нефти4"/>
      <sheetName val="Mine Gen"/>
      <sheetName val="Экспл_ запасы"/>
      <sheetName val="Пром_ запасы"/>
      <sheetName val="__KZWKHASENOVGA_aws_Documents a"/>
      <sheetName val="PDC_Worksheet"/>
      <sheetName val="ао"/>
      <sheetName val=""/>
      <sheetName val="Hidden"/>
      <sheetName val="Исходные"/>
      <sheetName val="Debt"/>
      <sheetName val="ценник ТЭК 28.09.2020"/>
      <sheetName val="Limit"/>
      <sheetName val="тариф"/>
      <sheetName val="\USER\MANAT\CREDITY\REGION\ARHI"/>
      <sheetName val="#REF!"/>
      <sheetName val="depreciation testing"/>
      <sheetName val="8210.09"/>
      <sheetName val="ОС и ИН (120)"/>
      <sheetName val="технический-НЕ УДАЛЯТЬ"/>
      <sheetName val="PV-date"/>
      <sheetName val="_USER_MANAT_CREDITY_REGION_ARHI"/>
      <sheetName val="TB"/>
      <sheetName val="PR CN"/>
      <sheetName val="TMP"/>
      <sheetName val="Profit &amp; Loss Total"/>
      <sheetName val="1 (2)"/>
      <sheetName val="Анализ закл. работ"/>
      <sheetName val="прочие"/>
      <sheetName val="Форма1"/>
      <sheetName val="Способ закупки"/>
      <sheetName val="13 NGDO"/>
      <sheetName val="Сверка"/>
      <sheetName val="EXR"/>
      <sheetName val="Вход.данные"/>
      <sheetName val="доп.дан."/>
      <sheetName val="НДПИ"/>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риг (2)"/>
      <sheetName val="ориг"/>
      <sheetName val="ЦЗ"/>
      <sheetName val="Лист2"/>
      <sheetName val="Лист3"/>
      <sheetName val="ВЦМ (2)"/>
      <sheetName val="скала"/>
      <sheetName val="Банк сентябрь 07"/>
      <sheetName val="Assumptions"/>
      <sheetName val="март детально"/>
      <sheetName val="Анализ закл. работ"/>
      <sheetName val="Non IC Input"/>
      <sheetName val="ао"/>
      <sheetName val="СМР КСС"/>
    </sheetNames>
    <sheetDataSet>
      <sheetData sheetId="0" refreshError="1"/>
      <sheetData sheetId="1" refreshError="1"/>
      <sheetData sheetId="2" refreshError="1">
        <row r="1">
          <cell r="A1" t="str">
            <v>ЦЗ</v>
          </cell>
        </row>
        <row r="2">
          <cell r="A2" t="str">
            <v>Эксп-общестанционное оборудование</v>
          </cell>
          <cell r="B2" t="str">
            <v>01</v>
          </cell>
        </row>
        <row r="3">
          <cell r="A3" t="str">
            <v>Эксп-котельного оборудования</v>
          </cell>
          <cell r="B3" t="str">
            <v>02</v>
          </cell>
        </row>
        <row r="4">
          <cell r="A4" t="str">
            <v>Эксп-турбинного оборудования</v>
          </cell>
          <cell r="B4" t="str">
            <v>03</v>
          </cell>
        </row>
        <row r="5">
          <cell r="A5" t="str">
            <v>Рем-основного оборуд-я котла</v>
          </cell>
          <cell r="B5" t="str">
            <v>04</v>
          </cell>
        </row>
        <row r="6">
          <cell r="A6" t="str">
            <v>Рем-вспомогат.обор-я котла</v>
          </cell>
          <cell r="B6" t="str">
            <v>05</v>
          </cell>
        </row>
        <row r="7">
          <cell r="A7" t="str">
            <v>Рем-турбинного обор-я</v>
          </cell>
          <cell r="B7" t="str">
            <v>06</v>
          </cell>
        </row>
        <row r="8">
          <cell r="A8" t="str">
            <v>Рем-общест.ремонта</v>
          </cell>
          <cell r="B8" t="str">
            <v>07</v>
          </cell>
        </row>
        <row r="9">
          <cell r="A9" t="str">
            <v>Топл-эксплуатац оборуд-я</v>
          </cell>
          <cell r="B9" t="str">
            <v>08</v>
          </cell>
        </row>
        <row r="10">
          <cell r="A10" t="str">
            <v>Топл-рем.оборуд-я 1 участка</v>
          </cell>
          <cell r="B10" t="str">
            <v>09</v>
          </cell>
        </row>
        <row r="11">
          <cell r="A11" t="str">
            <v>Топл-рем.оборуд-я 2 участка</v>
          </cell>
          <cell r="B11" t="str">
            <v>10</v>
          </cell>
        </row>
        <row r="12">
          <cell r="A12" t="str">
            <v>Топл-автотранпорт</v>
          </cell>
          <cell r="B12" t="str">
            <v>11</v>
          </cell>
        </row>
        <row r="13">
          <cell r="A13" t="str">
            <v>ЭлЭ-Оперативный персонал (эксплуат оборуд-я)</v>
          </cell>
          <cell r="B13" t="str">
            <v>12</v>
          </cell>
        </row>
        <row r="14">
          <cell r="A14" t="str">
            <v>ЭлЭ-ремонт</v>
          </cell>
          <cell r="B14" t="str">
            <v>13</v>
          </cell>
        </row>
        <row r="15">
          <cell r="A15" t="str">
            <v>ЭлЦ-измерения и испыт-я  РЗА</v>
          </cell>
          <cell r="B15" t="str">
            <v>14</v>
          </cell>
        </row>
        <row r="16">
          <cell r="A16" t="str">
            <v>ЭлЦ-высоков.оборуд-я</v>
          </cell>
          <cell r="B16" t="str">
            <v>15</v>
          </cell>
        </row>
        <row r="17">
          <cell r="A17" t="str">
            <v>ТАИ-РемонтКИП</v>
          </cell>
          <cell r="B17" t="str">
            <v>16</v>
          </cell>
        </row>
        <row r="18">
          <cell r="A18" t="str">
            <v>ТАИ-Участок по АСУ ТП</v>
          </cell>
          <cell r="B18" t="str">
            <v>17</v>
          </cell>
        </row>
        <row r="19">
          <cell r="A19" t="str">
            <v>ТАИ-Эксплуатация</v>
          </cell>
          <cell r="B19" t="str">
            <v>18</v>
          </cell>
        </row>
        <row r="20">
          <cell r="A20" t="str">
            <v>ТБ-Охрана труда</v>
          </cell>
          <cell r="B20" t="str">
            <v>19</v>
          </cell>
        </row>
        <row r="21">
          <cell r="A21" t="str">
            <v>ТБ-АХО</v>
          </cell>
          <cell r="B21" t="str">
            <v>22</v>
          </cell>
        </row>
        <row r="22">
          <cell r="A22" t="str">
            <v>План-Инженерная поддержка</v>
          </cell>
          <cell r="B22" t="str">
            <v>25</v>
          </cell>
        </row>
        <row r="23">
          <cell r="A23" t="str">
            <v>Группа ОППР</v>
          </cell>
          <cell r="B23">
            <v>26</v>
          </cell>
        </row>
        <row r="24">
          <cell r="A24" t="str">
            <v>План-ОМТС</v>
          </cell>
          <cell r="B24" t="str">
            <v>27</v>
          </cell>
        </row>
        <row r="25">
          <cell r="A25" t="str">
            <v>_Руководители-Плановоэкономический</v>
          </cell>
          <cell r="B25">
            <v>28</v>
          </cell>
        </row>
        <row r="26">
          <cell r="A26" t="str">
            <v>Ю-кадры</v>
          </cell>
          <cell r="B26" t="str">
            <v>31</v>
          </cell>
        </row>
        <row r="27">
          <cell r="A27" t="str">
            <v>Административные/переменные</v>
          </cell>
          <cell r="B27" t="str">
            <v>33</v>
          </cell>
        </row>
        <row r="28">
          <cell r="A28" t="str">
            <v>Проект Дюсен</v>
          </cell>
          <cell r="B28">
            <v>36</v>
          </cell>
        </row>
        <row r="29">
          <cell r="A29" t="str">
            <v>ТАИ-Участок IT и связь</v>
          </cell>
          <cell r="B29">
            <v>17</v>
          </cell>
        </row>
        <row r="30">
          <cell r="A30" t="str">
            <v>Ремонт сосудов, арматуры и трубопроводов</v>
          </cell>
          <cell r="B30" t="str">
            <v>42</v>
          </cell>
        </row>
        <row r="31">
          <cell r="A31" t="str">
            <v>ТБ-Пожарники</v>
          </cell>
          <cell r="B31" t="str">
            <v>21</v>
          </cell>
        </row>
        <row r="32">
          <cell r="A32" t="str">
            <v>Астанинский офис</v>
          </cell>
          <cell r="B32">
            <v>38</v>
          </cell>
        </row>
        <row r="33">
          <cell r="A33" t="str">
            <v>Ф-Бухгалтерия</v>
          </cell>
          <cell r="B33">
            <v>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 val="планы р.е."/>
      <sheetName val="Ам. ВЦМ "/>
      <sheetName val="База"/>
      <sheetName val="Variabl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COST_OF_PRODUCTION"/>
      <sheetName val="FX rates"/>
      <sheetName val="Loans out"/>
      <sheetName val="L&amp;E"/>
      <sheetName val="Incometl"/>
      <sheetName val="Nvar"/>
      <sheetName val="группа"/>
      <sheetName val="B_4"/>
      <sheetName val="B-4"/>
      <sheetName val="AG Pipe Qt"/>
      <sheetName val="A-20"/>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U2.610_R&amp;M"/>
      <sheetName val="База"/>
      <sheetName val="Actuals Input"/>
      <sheetName val="FES"/>
      <sheetName val="July_03_Pg8"/>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01.10"/>
      <sheetName val="02.10"/>
      <sheetName val="03.10"/>
      <sheetName val="04.10"/>
      <sheetName val="05.10"/>
      <sheetName val="06.10"/>
      <sheetName val="KCC"/>
      <sheetName val="shpr&amp;vol"/>
      <sheetName val="table data"/>
      <sheetName val="s"/>
      <sheetName val="Перечень связанных сторон"/>
      <sheetName val="COST_OF_PRODUCTION1"/>
      <sheetName val="Loans_out"/>
      <sheetName val="FX_rates"/>
      <sheetName val="AG_Pipe_Qt"/>
      <sheetName val="COP_Analitical1"/>
      <sheetName val="Master_(2)1"/>
      <sheetName val="C_repair1"/>
      <sheetName val="Other_Services1"/>
      <sheetName val="GA_LLP1"/>
      <sheetName val="Ngdu_1COS1"/>
      <sheetName val="Cost_99v981"/>
      <sheetName val="Mine_Gen"/>
      <sheetName val="TDC_COA_Sumry"/>
      <sheetName val="COA_Sumry_by_Area"/>
      <sheetName val="COA_Sumry_by_Contr"/>
      <sheetName val="COA_Sumry_by_RG"/>
      <sheetName val="TDC_COA_Grp_Sumry"/>
      <sheetName val="TDC_Item_Dets_Full"/>
      <sheetName val="TDC_Item_Dets_IPM_Full"/>
      <sheetName val="TDC_Item_Dets"/>
      <sheetName val="TDC_Item_Sumry"/>
      <sheetName val="TDC_Key_Qty_Sumry"/>
      <sheetName val="List___Components"/>
      <sheetName val="List___Equipment"/>
      <sheetName val="Project_Metrics"/>
      <sheetName val="COA_Sumry___Std_Imp"/>
      <sheetName val="Contr_TDC___Std_Imp"/>
      <sheetName val="Item_Sumry___Std_Imp"/>
      <sheetName val="Proj_TIC___Std_Imp"/>
      <sheetName val="Unit_Costs___Std_Imp"/>
      <sheetName val="Unit_MH___Std_Imp"/>
      <sheetName val="Макро-прогноз"/>
      <sheetName val="CPI"/>
      <sheetName val="RV DANS IDC 2006"/>
      <sheetName val="$ IS"/>
      <sheetName val="TB30699"/>
      <sheetName val="3Q JV-Interest Cap."/>
      <sheetName val="TB30999vs30699"/>
      <sheetName val="Prelim Cost"/>
      <sheetName val="Brif_zdanie"/>
      <sheetName val="Выписка_РФИ"/>
      <sheetName val="Имущество_элементы"/>
      <sheetName val="AG Pipe Qty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Аренда офиса"/>
      <sheetName val="СМИ"/>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row r="121">
          <cell r="D121">
            <v>1066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_Oz"/>
      <sheetName val="Calc"/>
      <sheetName val="GoEight"/>
      <sheetName val="GrFour"/>
      <sheetName val="MOne"/>
      <sheetName val="MTwo"/>
      <sheetName val="KOne"/>
      <sheetName val="GoSeven"/>
      <sheetName val="GrThree"/>
      <sheetName val="HTwo"/>
      <sheetName val="JOne"/>
      <sheetName val="JTwo"/>
      <sheetName val="HOne"/>
      <sheetName val="Proj Cost "/>
      <sheetName val="KONSOLID"/>
      <sheetName val="Assumption"/>
      <sheetName val="Calculations"/>
      <sheetName val="SUMMARY"/>
      <sheetName val="US GAAP"/>
      <sheetName val="DyA SJ"/>
      <sheetName val="SG&amp;A"/>
      <sheetName val="Revenue Salta"/>
      <sheetName val="TDC COA Sumry"/>
      <sheetName val="COA Sumry by Area"/>
      <sheetName val="COA Sumry by Contr"/>
      <sheetName val="COA Sumry by RG"/>
      <sheetName val="TDC COA Grp Sumry"/>
      <sheetName val="TDC Item Dets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TDC Item Dets_IPM_Full"/>
      <sheetName val="Перечень связанных сторон"/>
      <sheetName val="Option 0"/>
      <sheetName val="Example"/>
      <sheetName val="FINANAL"/>
      <sheetName val="Проект2002"/>
      <sheetName val="Изменение_оборотных_средств"/>
      <sheetName val="Капзатраты"/>
      <sheetName val="SMSTem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02"/>
      <sheetName val="sch03"/>
      <sheetName val="sch06"/>
      <sheetName val="sch08"/>
      <sheetName val="SUMMARY"/>
      <sheetName val="DRAWDOWN"/>
      <sheetName val="ASSUMPTIONS"/>
      <sheetName val="SGV_Oz"/>
      <sheetName val="PDC_Worksheet"/>
      <sheetName val="Calc"/>
      <sheetName val="GoEight"/>
      <sheetName val="GrFour"/>
      <sheetName val="MOne"/>
      <sheetName val="MTwo"/>
      <sheetName val="KOne"/>
      <sheetName val="GoSeven"/>
      <sheetName val="GrThree"/>
      <sheetName val="HTwo"/>
      <sheetName val="JOne"/>
      <sheetName val="JTwo"/>
      <sheetName val="H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Assumps"/>
      <sheetName val="Cash Flow Summ"/>
      <sheetName val="Revenue"/>
      <sheetName val="Maintenance"/>
      <sheetName val="Debt"/>
      <sheetName val="Pre Tax  Output"/>
      <sheetName val="Tax Output"/>
      <sheetName val="Expenses"/>
      <sheetName val="Bank CF"/>
      <sheetName val="Bank NI"/>
      <sheetName val="Income Statment"/>
      <sheetName val="MainPrint Code"/>
      <sheetName val="AdditionalPrint Code"/>
      <sheetName val="AG Pipe Qt"/>
      <sheetName val="sch03"/>
      <sheetName val="sch08"/>
      <sheetName val="sch06"/>
      <sheetName val="sch02"/>
      <sheetName val="Изменение_оборотных_средств"/>
      <sheetName val="Капзатраты"/>
      <sheetName val="FX rates"/>
      <sheetName val="LosMi"/>
      <sheetName val="SUMMARY"/>
      <sheetName val="DRAWDOWN"/>
      <sheetName val="ASSUMPTIONS"/>
      <sheetName val="TDC COA Sumry"/>
      <sheetName val="COA Sumry by Area"/>
      <sheetName val="COA Sumry by RG"/>
      <sheetName val="TDC COA Grp Sumry"/>
      <sheetName val="TDC Item Dets"/>
      <sheetName val="TDC Item Sumry"/>
      <sheetName val="TDC Key Qty Sumry"/>
      <sheetName val="List _ Components"/>
      <sheetName val="List _ Equipment"/>
      <sheetName val="Project Metrics"/>
      <sheetName val="Unit MH _ Std Imp"/>
      <sheetName val="KONSOLID"/>
      <sheetName val="COA Sumry by Contr"/>
      <sheetName val="TDC Item Dets-Full"/>
      <sheetName val="TDC Item Dets-IPM-Full"/>
      <sheetName val="List - Components"/>
      <sheetName val="List - Equipment"/>
      <sheetName val="COA Sumry - Std Imp"/>
      <sheetName val="Contr TDC - Std Imp"/>
      <sheetName val="Item Sumry - Std Imp"/>
      <sheetName val="Proj TIC - Std Imp"/>
      <sheetName val="Unit Costs - Std Imp"/>
      <sheetName val="Unit MH - Std Imp"/>
    </sheetNames>
    <sheetDataSet>
      <sheetData sheetId="0" refreshError="1"/>
      <sheetData sheetId="1" refreshError="1"/>
      <sheetData sheetId="2" refreshError="1"/>
      <sheetData sheetId="3" refreshError="1">
        <row r="24">
          <cell r="B24" t="e">
            <v>#REF!</v>
          </cell>
        </row>
        <row r="38">
          <cell r="C38">
            <v>0</v>
          </cell>
          <cell r="D38">
            <v>0</v>
          </cell>
          <cell r="E38">
            <v>0</v>
          </cell>
          <cell r="F38">
            <v>0</v>
          </cell>
          <cell r="G38">
            <v>0</v>
          </cell>
          <cell r="H38">
            <v>0</v>
          </cell>
          <cell r="I38">
            <v>0</v>
          </cell>
          <cell r="J38">
            <v>0</v>
          </cell>
          <cell r="K38">
            <v>0</v>
          </cell>
          <cell r="L38">
            <v>0</v>
          </cell>
          <cell r="M38">
            <v>0</v>
          </cell>
          <cell r="N38">
            <v>-424226.62794551637</v>
          </cell>
          <cell r="O38">
            <v>-862028.50798528921</v>
          </cell>
          <cell r="P38">
            <v>-1313840.0481863348</v>
          </cell>
          <cell r="Q38">
            <v>-1467708.9863172029</v>
          </cell>
        </row>
      </sheetData>
      <sheetData sheetId="4" refreshError="1">
        <row r="5">
          <cell r="A5" t="e">
            <v>#REF!</v>
          </cell>
        </row>
        <row r="24">
          <cell r="B24" t="e">
            <v>#REF!</v>
          </cell>
          <cell r="C24">
            <v>18.637148613019875</v>
          </cell>
          <cell r="D24">
            <v>19.025232185451273</v>
          </cell>
          <cell r="E24">
            <v>19.42235586755119</v>
          </cell>
          <cell r="F24">
            <v>19.828763724404197</v>
          </cell>
          <cell r="G24">
            <v>20.244706995043458</v>
          </cell>
          <cell r="H24">
            <v>20.670444312513339</v>
          </cell>
          <cell r="I24">
            <v>21.106241930822293</v>
          </cell>
          <cell r="J24">
            <v>21.55237395900447</v>
          </cell>
          <cell r="K24">
            <v>22.009122602514566</v>
          </cell>
          <cell r="L24">
            <v>22.476778412187912</v>
          </cell>
          <cell r="M24">
            <v>22.955640541005607</v>
          </cell>
          <cell r="N24">
            <v>23.446017008911014</v>
          </cell>
          <cell r="O24">
            <v>2.1379976105973313</v>
          </cell>
        </row>
        <row r="25">
          <cell r="B25" t="e">
            <v>#REF!</v>
          </cell>
          <cell r="C25" t="e">
            <v>#REF!</v>
          </cell>
          <cell r="D25" t="e">
            <v>#REF!</v>
          </cell>
          <cell r="E25" t="e">
            <v>#REF!</v>
          </cell>
          <cell r="F25" t="e">
            <v>#REF!</v>
          </cell>
          <cell r="G25" t="e">
            <v>#REF!</v>
          </cell>
          <cell r="H25" t="e">
            <v>#REF!</v>
          </cell>
          <cell r="I25" t="e">
            <v>#REF!</v>
          </cell>
          <cell r="J25" t="e">
            <v>#REF!</v>
          </cell>
          <cell r="K25" t="e">
            <v>#REF!</v>
          </cell>
          <cell r="L25" t="e">
            <v>#REF!</v>
          </cell>
          <cell r="M25" t="e">
            <v>#REF!</v>
          </cell>
        </row>
        <row r="26">
          <cell r="B26" t="e">
            <v>#NAME?</v>
          </cell>
        </row>
        <row r="32">
          <cell r="B32" t="e">
            <v>#REF!</v>
          </cell>
          <cell r="C32">
            <v>18.637148613019875</v>
          </cell>
          <cell r="D32">
            <v>19.025232185451273</v>
          </cell>
          <cell r="E32">
            <v>19.42235586755119</v>
          </cell>
          <cell r="F32">
            <v>19.828763724404197</v>
          </cell>
          <cell r="G32">
            <v>20.244706995043458</v>
          </cell>
          <cell r="H32">
            <v>20.670444312513339</v>
          </cell>
          <cell r="I32">
            <v>21.106241930822293</v>
          </cell>
          <cell r="J32">
            <v>21.55237395900447</v>
          </cell>
          <cell r="K32">
            <v>22.009122602514566</v>
          </cell>
          <cell r="L32">
            <v>22.476778412187912</v>
          </cell>
          <cell r="M32">
            <v>22.955640541005607</v>
          </cell>
          <cell r="N32">
            <v>23.446017008911014</v>
          </cell>
          <cell r="O32">
            <v>2.1379976105973313</v>
          </cell>
        </row>
        <row r="33">
          <cell r="B33" t="e">
            <v>#REF!</v>
          </cell>
          <cell r="C33" t="e">
            <v>#REF!</v>
          </cell>
          <cell r="D33" t="e">
            <v>#REF!</v>
          </cell>
          <cell r="E33" t="e">
            <v>#REF!</v>
          </cell>
          <cell r="F33" t="e">
            <v>#REF!</v>
          </cell>
          <cell r="G33" t="e">
            <v>#REF!</v>
          </cell>
          <cell r="H33" t="e">
            <v>#REF!</v>
          </cell>
          <cell r="I33" t="e">
            <v>#REF!</v>
          </cell>
          <cell r="J33" t="e">
            <v>#REF!</v>
          </cell>
          <cell r="K33" t="e">
            <v>#REF!</v>
          </cell>
          <cell r="L33" t="e">
            <v>#REF!</v>
          </cell>
          <cell r="M33" t="e">
            <v>#REF!</v>
          </cell>
        </row>
        <row r="34">
          <cell r="B34" t="e">
            <v>#NAME?</v>
          </cell>
        </row>
      </sheetData>
      <sheetData sheetId="5" refreshError="1">
        <row r="5">
          <cell r="A5" t="e">
            <v>#REF!</v>
          </cell>
        </row>
        <row r="6">
          <cell r="A6" t="e">
            <v>#REF!</v>
          </cell>
        </row>
        <row r="15">
          <cell r="B15" t="e">
            <v>#REF!</v>
          </cell>
          <cell r="C15" t="e">
            <v>#REF!</v>
          </cell>
          <cell r="D15" t="e">
            <v>#REF!</v>
          </cell>
          <cell r="E15" t="e">
            <v>#REF!</v>
          </cell>
          <cell r="F15" t="e">
            <v>#REF!</v>
          </cell>
          <cell r="G15" t="e">
            <v>#REF!</v>
          </cell>
          <cell r="H15" t="e">
            <v>#REF!</v>
          </cell>
          <cell r="I15" t="e">
            <v>#REF!</v>
          </cell>
          <cell r="J15" t="e">
            <v>#REF!</v>
          </cell>
          <cell r="K15" t="e">
            <v>#REF!</v>
          </cell>
          <cell r="L15" t="e">
            <v>#REF!</v>
          </cell>
          <cell r="M15" t="e">
            <v>#REF!</v>
          </cell>
          <cell r="N15" t="e">
            <v>#REF!</v>
          </cell>
          <cell r="O15" t="e">
            <v>#REF!</v>
          </cell>
          <cell r="P15" t="e">
            <v>#REF!</v>
          </cell>
          <cell r="R15" t="e">
            <v>#REF!</v>
          </cell>
        </row>
        <row r="17">
          <cell r="B17" t="e">
            <v>#REF!</v>
          </cell>
          <cell r="C17" t="e">
            <v>#REF!</v>
          </cell>
          <cell r="D17" t="e">
            <v>#REF!</v>
          </cell>
          <cell r="E17" t="e">
            <v>#REF!</v>
          </cell>
          <cell r="F17" t="e">
            <v>#REF!</v>
          </cell>
          <cell r="G17" t="e">
            <v>#REF!</v>
          </cell>
          <cell r="H17" t="e">
            <v>#REF!</v>
          </cell>
          <cell r="I17" t="e">
            <v>#REF!</v>
          </cell>
          <cell r="J17" t="e">
            <v>#REF!</v>
          </cell>
          <cell r="K17" t="e">
            <v>#REF!</v>
          </cell>
          <cell r="L17" t="e">
            <v>#REF!</v>
          </cell>
          <cell r="M17" t="e">
            <v>#REF!</v>
          </cell>
          <cell r="N17" t="e">
            <v>#REF!</v>
          </cell>
          <cell r="O17" t="e">
            <v>#REF!</v>
          </cell>
          <cell r="P17" t="e">
            <v>#REF!</v>
          </cell>
          <cell r="Q17" t="e">
            <v>#REF!</v>
          </cell>
          <cell r="R17" t="e">
            <v>#REF!</v>
          </cell>
        </row>
        <row r="22">
          <cell r="B22" t="e">
            <v>#REF!</v>
          </cell>
          <cell r="C22" t="e">
            <v>#REF!</v>
          </cell>
          <cell r="D22">
            <v>2.605</v>
          </cell>
          <cell r="E22">
            <v>2.6345999999999998</v>
          </cell>
          <cell r="F22">
            <v>2.6651471999999998</v>
          </cell>
          <cell r="G22">
            <v>2.6966719104000005</v>
          </cell>
          <cell r="H22">
            <v>2.7292054115328002</v>
          </cell>
          <cell r="I22">
            <v>2.7627799847018495</v>
          </cell>
          <cell r="J22">
            <v>2.7974289442123084</v>
          </cell>
          <cell r="K22">
            <v>2.8331866704271031</v>
          </cell>
          <cell r="L22">
            <v>2.87008864388077</v>
          </cell>
          <cell r="M22">
            <v>2.9081714804849548</v>
          </cell>
          <cell r="N22">
            <v>2.9474729678604739</v>
          </cell>
          <cell r="O22">
            <v>2.9880321028320092</v>
          </cell>
          <cell r="P22">
            <v>1.0069258867077728</v>
          </cell>
          <cell r="R22" t="e">
            <v>#REF!</v>
          </cell>
        </row>
        <row r="23">
          <cell r="B23" t="e">
            <v>#REF!</v>
          </cell>
          <cell r="C23" t="e">
            <v>#REF!</v>
          </cell>
          <cell r="D23">
            <v>91.67826489241601</v>
          </cell>
          <cell r="E23">
            <v>93.569011247373339</v>
          </cell>
          <cell r="F23">
            <v>95.500477523257274</v>
          </cell>
          <cell r="G23">
            <v>97.473571078288856</v>
          </cell>
          <cell r="H23">
            <v>99.489220392567205</v>
          </cell>
          <cell r="I23">
            <v>101.54837558569793</v>
          </cell>
          <cell r="J23">
            <v>103.65200894782022</v>
          </cell>
          <cell r="K23">
            <v>105.801115484398</v>
          </cell>
          <cell r="L23">
            <v>107.99671347515121</v>
          </cell>
          <cell r="M23">
            <v>110.2398450475136</v>
          </cell>
          <cell r="N23">
            <v>112.53157676501473</v>
          </cell>
          <cell r="O23">
            <v>114.87300023099553</v>
          </cell>
          <cell r="P23">
            <v>47.765173274047655</v>
          </cell>
          <cell r="Q23" t="e">
            <v>#REF!</v>
          </cell>
          <cell r="R23" t="e">
            <v>#REF!</v>
          </cell>
        </row>
        <row r="25">
          <cell r="B25" t="e">
            <v>#REF!</v>
          </cell>
          <cell r="C25" t="e">
            <v>#REF!</v>
          </cell>
          <cell r="D25" t="e">
            <v>#REF!</v>
          </cell>
          <cell r="E25" t="e">
            <v>#REF!</v>
          </cell>
          <cell r="F25" t="e">
            <v>#REF!</v>
          </cell>
          <cell r="G25" t="e">
            <v>#REF!</v>
          </cell>
          <cell r="H25" t="e">
            <v>#REF!</v>
          </cell>
          <cell r="I25" t="e">
            <v>#REF!</v>
          </cell>
          <cell r="J25" t="e">
            <v>#REF!</v>
          </cell>
          <cell r="K25" t="e">
            <v>#REF!</v>
          </cell>
          <cell r="L25" t="e">
            <v>#REF!</v>
          </cell>
          <cell r="M25" t="e">
            <v>#REF!</v>
          </cell>
          <cell r="N25" t="e">
            <v>#REF!</v>
          </cell>
          <cell r="O25" t="e">
            <v>#REF!</v>
          </cell>
          <cell r="P25" t="e">
            <v>#REF!</v>
          </cell>
          <cell r="Q25" t="e">
            <v>#REF!</v>
          </cell>
          <cell r="R25" t="e">
            <v>#REF!</v>
          </cell>
        </row>
        <row r="32">
          <cell r="B32" t="e">
            <v>#REF!</v>
          </cell>
          <cell r="C32" t="e">
            <v>#REF!</v>
          </cell>
          <cell r="D32" t="e">
            <v>#REF!</v>
          </cell>
          <cell r="E32" t="e">
            <v>#REF!</v>
          </cell>
          <cell r="F32" t="e">
            <v>#REF!</v>
          </cell>
          <cell r="G32" t="e">
            <v>#REF!</v>
          </cell>
          <cell r="H32" t="e">
            <v>#REF!</v>
          </cell>
          <cell r="I32" t="e">
            <v>#REF!</v>
          </cell>
          <cell r="J32" t="e">
            <v>#REF!</v>
          </cell>
          <cell r="K32" t="e">
            <v>#REF!</v>
          </cell>
          <cell r="L32" t="e">
            <v>#REF!</v>
          </cell>
          <cell r="M32" t="e">
            <v>#REF!</v>
          </cell>
          <cell r="N32" t="e">
            <v>#REF!</v>
          </cell>
          <cell r="O32" t="e">
            <v>#REF!</v>
          </cell>
          <cell r="P32" t="e">
            <v>#REF!</v>
          </cell>
          <cell r="Q32" t="e">
            <v>#REF!</v>
          </cell>
          <cell r="R32" t="e">
            <v>#REF!</v>
          </cell>
        </row>
        <row r="42">
          <cell r="B42" t="e">
            <v>#REF!</v>
          </cell>
          <cell r="C42" t="e">
            <v>#REF!</v>
          </cell>
          <cell r="D42" t="e">
            <v>#REF!</v>
          </cell>
          <cell r="E42" t="e">
            <v>#REF!</v>
          </cell>
          <cell r="F42" t="e">
            <v>#REF!</v>
          </cell>
          <cell r="G42" t="e">
            <v>#REF!</v>
          </cell>
          <cell r="H42" t="e">
            <v>#REF!</v>
          </cell>
          <cell r="I42" t="e">
            <v>#REF!</v>
          </cell>
          <cell r="J42" t="e">
            <v>#REF!</v>
          </cell>
          <cell r="K42" t="e">
            <v>#REF!</v>
          </cell>
          <cell r="L42" t="e">
            <v>#REF!</v>
          </cell>
          <cell r="M42" t="e">
            <v>#REF!</v>
          </cell>
          <cell r="N42" t="e">
            <v>#REF!</v>
          </cell>
          <cell r="O42" t="e">
            <v>#REF!</v>
          </cell>
          <cell r="P42" t="e">
            <v>#REF!</v>
          </cell>
          <cell r="Q42" t="e">
            <v>#REF!</v>
          </cell>
          <cell r="R42" t="e">
            <v>#REF!</v>
          </cell>
        </row>
        <row r="46">
          <cell r="C46" t="e">
            <v>#REF!</v>
          </cell>
          <cell r="D46" t="e">
            <v>#REF!</v>
          </cell>
          <cell r="E46" t="e">
            <v>#REF!</v>
          </cell>
          <cell r="F46" t="e">
            <v>#REF!</v>
          </cell>
          <cell r="G46" t="e">
            <v>#REF!</v>
          </cell>
          <cell r="H46" t="e">
            <v>#REF!</v>
          </cell>
          <cell r="I46" t="e">
            <v>#REF!</v>
          </cell>
          <cell r="J46" t="e">
            <v>#REF!</v>
          </cell>
          <cell r="K46" t="e">
            <v>#REF!</v>
          </cell>
          <cell r="L46" t="e">
            <v>#REF!</v>
          </cell>
          <cell r="M46" t="e">
            <v>#REF!</v>
          </cell>
          <cell r="N46" t="e">
            <v>#REF!</v>
          </cell>
        </row>
      </sheetData>
      <sheetData sheetId="6" refreshError="1">
        <row r="5">
          <cell r="A5" t="e">
            <v>#REF!</v>
          </cell>
        </row>
        <row r="6">
          <cell r="A6" t="e">
            <v>#REF!</v>
          </cell>
        </row>
        <row r="14">
          <cell r="B14" t="e">
            <v>#REF!</v>
          </cell>
          <cell r="C14" t="e">
            <v>#REF!</v>
          </cell>
          <cell r="D14" t="e">
            <v>#REF!</v>
          </cell>
          <cell r="E14" t="e">
            <v>#REF!</v>
          </cell>
          <cell r="F14" t="e">
            <v>#REF!</v>
          </cell>
          <cell r="G14" t="e">
            <v>#REF!</v>
          </cell>
          <cell r="H14" t="e">
            <v>#REF!</v>
          </cell>
          <cell r="I14" t="e">
            <v>#REF!</v>
          </cell>
          <cell r="J14" t="e">
            <v>#REF!</v>
          </cell>
          <cell r="K14" t="e">
            <v>#REF!</v>
          </cell>
          <cell r="L14" t="e">
            <v>#REF!</v>
          </cell>
          <cell r="M14" t="e">
            <v>#REF!</v>
          </cell>
          <cell r="N14" t="e">
            <v>#REF!</v>
          </cell>
          <cell r="O14" t="e">
            <v>#REF!</v>
          </cell>
          <cell r="P14" t="e">
            <v>#REF!</v>
          </cell>
          <cell r="R14" t="e">
            <v>#REF!</v>
          </cell>
        </row>
        <row r="18">
          <cell r="B18" t="e">
            <v>#REF!</v>
          </cell>
          <cell r="C18" t="e">
            <v>#REF!</v>
          </cell>
          <cell r="D18" t="e">
            <v>#REF!</v>
          </cell>
          <cell r="E18" t="e">
            <v>#REF!</v>
          </cell>
          <cell r="F18" t="e">
            <v>#REF!</v>
          </cell>
          <cell r="G18" t="e">
            <v>#REF!</v>
          </cell>
          <cell r="H18" t="e">
            <v>#REF!</v>
          </cell>
          <cell r="I18" t="e">
            <v>#REF!</v>
          </cell>
          <cell r="J18" t="e">
            <v>#REF!</v>
          </cell>
          <cell r="K18" t="e">
            <v>#REF!</v>
          </cell>
          <cell r="L18" t="e">
            <v>#REF!</v>
          </cell>
          <cell r="M18" t="e">
            <v>#REF!</v>
          </cell>
          <cell r="N18" t="e">
            <v>#REF!</v>
          </cell>
          <cell r="O18" t="e">
            <v>#REF!</v>
          </cell>
          <cell r="P18" t="e">
            <v>#REF!</v>
          </cell>
          <cell r="Q18" t="e">
            <v>#REF!</v>
          </cell>
          <cell r="R18" t="e">
            <v>#REF!</v>
          </cell>
        </row>
        <row r="20">
          <cell r="B20" t="e">
            <v>#REF!</v>
          </cell>
          <cell r="C20" t="e">
            <v>#REF!</v>
          </cell>
          <cell r="D20" t="e">
            <v>#REF!</v>
          </cell>
          <cell r="E20" t="e">
            <v>#REF!</v>
          </cell>
          <cell r="F20" t="e">
            <v>#REF!</v>
          </cell>
          <cell r="G20" t="e">
            <v>#REF!</v>
          </cell>
          <cell r="H20" t="e">
            <v>#REF!</v>
          </cell>
          <cell r="I20" t="e">
            <v>#REF!</v>
          </cell>
          <cell r="J20" t="e">
            <v>#REF!</v>
          </cell>
          <cell r="K20" t="e">
            <v>#REF!</v>
          </cell>
          <cell r="L20" t="e">
            <v>#REF!</v>
          </cell>
          <cell r="M20" t="e">
            <v>#REF!</v>
          </cell>
          <cell r="N20" t="e">
            <v>#REF!</v>
          </cell>
          <cell r="O20" t="e">
            <v>#REF!</v>
          </cell>
          <cell r="P20" t="e">
            <v>#REF!</v>
          </cell>
          <cell r="R20" t="e">
            <v>#REF!</v>
          </cell>
        </row>
        <row r="21">
          <cell r="B21" t="e">
            <v>#REF!</v>
          </cell>
          <cell r="C21" t="e">
            <v>#REF!</v>
          </cell>
          <cell r="D21" t="e">
            <v>#REF!</v>
          </cell>
          <cell r="E21" t="e">
            <v>#REF!</v>
          </cell>
          <cell r="F21" t="e">
            <v>#REF!</v>
          </cell>
          <cell r="G21" t="e">
            <v>#REF!</v>
          </cell>
          <cell r="H21" t="e">
            <v>#REF!</v>
          </cell>
          <cell r="I21" t="e">
            <v>#REF!</v>
          </cell>
          <cell r="J21" t="e">
            <v>#REF!</v>
          </cell>
          <cell r="K21" t="e">
            <v>#REF!</v>
          </cell>
          <cell r="L21" t="e">
            <v>#REF!</v>
          </cell>
          <cell r="M21" t="e">
            <v>#REF!</v>
          </cell>
          <cell r="N21" t="e">
            <v>#REF!</v>
          </cell>
          <cell r="O21" t="e">
            <v>#REF!</v>
          </cell>
          <cell r="P21" t="e">
            <v>#REF!</v>
          </cell>
          <cell r="R21" t="e">
            <v>#REF!</v>
          </cell>
        </row>
        <row r="22">
          <cell r="B22" t="e">
            <v>#REF!</v>
          </cell>
          <cell r="C22" t="e">
            <v>#REF!</v>
          </cell>
          <cell r="D22" t="e">
            <v>#REF!</v>
          </cell>
          <cell r="E22" t="e">
            <v>#REF!</v>
          </cell>
          <cell r="F22" t="e">
            <v>#REF!</v>
          </cell>
          <cell r="G22" t="e">
            <v>#REF!</v>
          </cell>
          <cell r="H22" t="e">
            <v>#REF!</v>
          </cell>
          <cell r="I22" t="e">
            <v>#REF!</v>
          </cell>
          <cell r="J22" t="e">
            <v>#REF!</v>
          </cell>
          <cell r="K22" t="e">
            <v>#REF!</v>
          </cell>
          <cell r="L22" t="e">
            <v>#REF!</v>
          </cell>
          <cell r="M22" t="e">
            <v>#REF!</v>
          </cell>
          <cell r="N22" t="e">
            <v>#REF!</v>
          </cell>
          <cell r="O22" t="e">
            <v>#REF!</v>
          </cell>
          <cell r="P22" t="e">
            <v>#REF!</v>
          </cell>
          <cell r="Q22" t="e">
            <v>#REF!</v>
          </cell>
          <cell r="R22" t="e">
            <v>#REF!</v>
          </cell>
        </row>
        <row r="28">
          <cell r="B28" t="e">
            <v>#REF!</v>
          </cell>
          <cell r="C28" t="e">
            <v>#REF!</v>
          </cell>
          <cell r="D28" t="e">
            <v>#REF!</v>
          </cell>
          <cell r="E28" t="e">
            <v>#REF!</v>
          </cell>
          <cell r="F28" t="e">
            <v>#REF!</v>
          </cell>
          <cell r="G28" t="e">
            <v>#REF!</v>
          </cell>
          <cell r="H28" t="e">
            <v>#REF!</v>
          </cell>
          <cell r="I28" t="e">
            <v>#REF!</v>
          </cell>
          <cell r="J28" t="e">
            <v>#REF!</v>
          </cell>
          <cell r="K28" t="e">
            <v>#REF!</v>
          </cell>
          <cell r="L28" t="e">
            <v>#REF!</v>
          </cell>
          <cell r="M28" t="e">
            <v>#REF!</v>
          </cell>
          <cell r="N28" t="e">
            <v>#REF!</v>
          </cell>
          <cell r="O28" t="e">
            <v>#REF!</v>
          </cell>
          <cell r="P28" t="e">
            <v>#REF!</v>
          </cell>
          <cell r="R28" t="e">
            <v>#REF!</v>
          </cell>
        </row>
        <row r="29">
          <cell r="B29" t="e">
            <v>#REF!</v>
          </cell>
          <cell r="C29" t="e">
            <v>#REF!</v>
          </cell>
          <cell r="D29" t="e">
            <v>#REF!</v>
          </cell>
          <cell r="E29" t="e">
            <v>#REF!</v>
          </cell>
          <cell r="F29" t="e">
            <v>#REF!</v>
          </cell>
          <cell r="G29" t="e">
            <v>#REF!</v>
          </cell>
          <cell r="H29" t="e">
            <v>#REF!</v>
          </cell>
          <cell r="I29" t="e">
            <v>#REF!</v>
          </cell>
          <cell r="J29" t="e">
            <v>#REF!</v>
          </cell>
          <cell r="K29" t="e">
            <v>#REF!</v>
          </cell>
          <cell r="L29" t="e">
            <v>#REF!</v>
          </cell>
          <cell r="M29" t="e">
            <v>#REF!</v>
          </cell>
          <cell r="N29" t="e">
            <v>#REF!</v>
          </cell>
          <cell r="O29" t="e">
            <v>#REF!</v>
          </cell>
          <cell r="P29" t="e">
            <v>#REF!</v>
          </cell>
          <cell r="R29" t="e">
            <v>#REF!</v>
          </cell>
        </row>
        <row r="30">
          <cell r="B30" t="e">
            <v>#REF!</v>
          </cell>
          <cell r="C30" t="e">
            <v>#REF!</v>
          </cell>
          <cell r="D30" t="e">
            <v>#REF!</v>
          </cell>
          <cell r="E30" t="e">
            <v>#REF!</v>
          </cell>
          <cell r="F30" t="e">
            <v>#REF!</v>
          </cell>
          <cell r="G30" t="e">
            <v>#REF!</v>
          </cell>
          <cell r="H30" t="e">
            <v>#REF!</v>
          </cell>
          <cell r="I30" t="e">
            <v>#REF!</v>
          </cell>
          <cell r="J30" t="e">
            <v>#REF!</v>
          </cell>
          <cell r="K30" t="e">
            <v>#REF!</v>
          </cell>
          <cell r="L30" t="e">
            <v>#REF!</v>
          </cell>
          <cell r="M30" t="e">
            <v>#REF!</v>
          </cell>
          <cell r="N30" t="e">
            <v>#REF!</v>
          </cell>
          <cell r="O30" t="e">
            <v>#REF!</v>
          </cell>
          <cell r="P30" t="e">
            <v>#REF!</v>
          </cell>
          <cell r="Q30" t="e">
            <v>#REF!</v>
          </cell>
          <cell r="R30" t="e">
            <v>#REF!</v>
          </cell>
        </row>
        <row r="33">
          <cell r="B33" t="e">
            <v>#REF!</v>
          </cell>
          <cell r="C33" t="e">
            <v>#REF!</v>
          </cell>
          <cell r="D33" t="e">
            <v>#REF!</v>
          </cell>
          <cell r="E33" t="e">
            <v>#REF!</v>
          </cell>
          <cell r="F33" t="e">
            <v>#REF!</v>
          </cell>
          <cell r="G33" t="e">
            <v>#REF!</v>
          </cell>
          <cell r="H33" t="e">
            <v>#REF!</v>
          </cell>
          <cell r="I33" t="e">
            <v>#REF!</v>
          </cell>
          <cell r="J33" t="e">
            <v>#REF!</v>
          </cell>
          <cell r="K33" t="e">
            <v>#REF!</v>
          </cell>
          <cell r="L33" t="e">
            <v>#REF!</v>
          </cell>
          <cell r="M33" t="e">
            <v>#REF!</v>
          </cell>
          <cell r="N33" t="e">
            <v>#REF!</v>
          </cell>
          <cell r="O33" t="e">
            <v>#REF!</v>
          </cell>
          <cell r="P33" t="e">
            <v>#REF!</v>
          </cell>
          <cell r="R33" t="e">
            <v>#REF!</v>
          </cell>
        </row>
        <row r="34">
          <cell r="B34" t="e">
            <v>#REF!</v>
          </cell>
          <cell r="C34" t="e">
            <v>#REF!</v>
          </cell>
          <cell r="D34" t="e">
            <v>#REF!</v>
          </cell>
          <cell r="E34" t="e">
            <v>#REF!</v>
          </cell>
          <cell r="F34" t="e">
            <v>#REF!</v>
          </cell>
          <cell r="G34" t="e">
            <v>#REF!</v>
          </cell>
          <cell r="H34" t="e">
            <v>#REF!</v>
          </cell>
          <cell r="I34" t="e">
            <v>#REF!</v>
          </cell>
          <cell r="J34" t="e">
            <v>#REF!</v>
          </cell>
          <cell r="K34" t="e">
            <v>#REF!</v>
          </cell>
          <cell r="L34" t="e">
            <v>#REF!</v>
          </cell>
          <cell r="M34" t="e">
            <v>#REF!</v>
          </cell>
          <cell r="N34" t="e">
            <v>#REF!</v>
          </cell>
          <cell r="O34" t="e">
            <v>#REF!</v>
          </cell>
          <cell r="P34" t="e">
            <v>#REF!</v>
          </cell>
          <cell r="R34" t="e">
            <v>#REF!</v>
          </cell>
        </row>
        <row r="35">
          <cell r="B35" t="e">
            <v>#REF!</v>
          </cell>
          <cell r="C35" t="e">
            <v>#REF!</v>
          </cell>
          <cell r="D35" t="e">
            <v>#REF!</v>
          </cell>
          <cell r="E35" t="e">
            <v>#REF!</v>
          </cell>
          <cell r="F35" t="e">
            <v>#REF!</v>
          </cell>
          <cell r="G35" t="e">
            <v>#REF!</v>
          </cell>
          <cell r="H35" t="e">
            <v>#REF!</v>
          </cell>
          <cell r="I35" t="e">
            <v>#REF!</v>
          </cell>
          <cell r="J35" t="e">
            <v>#REF!</v>
          </cell>
          <cell r="K35" t="e">
            <v>#REF!</v>
          </cell>
          <cell r="L35" t="e">
            <v>#REF!</v>
          </cell>
          <cell r="M35" t="e">
            <v>#REF!</v>
          </cell>
          <cell r="N35" t="e">
            <v>#REF!</v>
          </cell>
          <cell r="O35" t="e">
            <v>#REF!</v>
          </cell>
          <cell r="P35" t="e">
            <v>#REF!</v>
          </cell>
          <cell r="Q35" t="e">
            <v>#REF!</v>
          </cell>
          <cell r="R35" t="e">
            <v>#REF!</v>
          </cell>
        </row>
        <row r="41">
          <cell r="B41" t="e">
            <v>#REF!</v>
          </cell>
          <cell r="C41" t="e">
            <v>#REF!</v>
          </cell>
          <cell r="D41" t="e">
            <v>#REF!</v>
          </cell>
          <cell r="E41" t="e">
            <v>#REF!</v>
          </cell>
          <cell r="F41" t="e">
            <v>#REF!</v>
          </cell>
          <cell r="G41" t="e">
            <v>#REF!</v>
          </cell>
          <cell r="H41" t="e">
            <v>#REF!</v>
          </cell>
          <cell r="I41" t="e">
            <v>#REF!</v>
          </cell>
          <cell r="J41" t="e">
            <v>#REF!</v>
          </cell>
          <cell r="K41" t="e">
            <v>#REF!</v>
          </cell>
          <cell r="L41" t="e">
            <v>#REF!</v>
          </cell>
          <cell r="M41" t="e">
            <v>#REF!</v>
          </cell>
          <cell r="N41" t="e">
            <v>#REF!</v>
          </cell>
          <cell r="O41" t="e">
            <v>#REF!</v>
          </cell>
          <cell r="P41" t="e">
            <v>#REF!</v>
          </cell>
        </row>
        <row r="43">
          <cell r="B43" t="e">
            <v>#REF!</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P&amp;L"/>
      <sheetName val="CFlows"/>
      <sheetName val="Bsheet"/>
      <sheetName val="Outputs"/>
      <sheetName val="Inputs"/>
      <sheetName val="Ownership"/>
      <sheetName val="Valuation"/>
      <sheetName val="Drawdown"/>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Input"/>
      <sheetName val="Workings"/>
      <sheetName val="Questions"/>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Project Data"/>
      <sheetName val="Availability Calculation"/>
      <sheetName val="Finance &amp; Economic Data"/>
      <sheetName val="Tolling Payments"/>
      <sheetName val="ICF INPUTS"/>
      <sheetName val="Energy Market"/>
      <sheetName val="EPC Data"/>
      <sheetName val="Owners Costs"/>
      <sheetName val="Tax &amp; Depreciation"/>
      <sheetName val="CAPEX"/>
      <sheetName val="MACRS"/>
      <sheetName val="Changes"/>
      <sheetName val="LDP"/>
      <sheetName val="LDF"/>
      <sheetName val="Operating Cash flow"/>
      <sheetName val="Balance Sheet"/>
      <sheetName val="Actual Depreciation"/>
      <sheetName val="Income"/>
      <sheetName val="Cash flow &amp; coverage ratios"/>
      <sheetName val="Finance data"/>
      <sheetName val="Int &amp; Amort"/>
      <sheetName val="Tax"/>
      <sheetName val="Depreciation"/>
      <sheetName val="Unit Pricing"/>
      <sheetName val="Heat Rate"/>
      <sheetName val="Avail. Penalty"/>
      <sheetName val="Hedge"/>
      <sheetName val="ChartData"/>
      <sheetName val="Chart1"/>
      <sheetName val="Chart2"/>
      <sheetName val="Sheet1"/>
      <sheetName val="Sensitivities"/>
      <sheetName val="Southland"/>
      <sheetName val="Assumptions"/>
      <sheetName val="TechInputs"/>
      <sheetName val="C&amp;F"/>
      <sheetName val="Cashflow"/>
      <sheetName val="BS"/>
      <sheetName val="Returns"/>
      <sheetName val="Operating budget"/>
      <sheetName val="LDs"/>
      <sheetName val="DSRA"/>
      <sheetName val="WCap"/>
      <sheetName val="Cover"/>
      <sheetName val="Indices"/>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ciliation"/>
      <sheetName val="Recon Capex details"/>
      <sheetName val="Module1"/>
      <sheetName val="Module2"/>
      <sheetName val="Andres"/>
      <sheetName val="Exec. Summary"/>
      <sheetName val="Fin Stmnts Summary"/>
      <sheetName val="DPP Spot, Firm Cap &amp; Dispatch"/>
      <sheetName val="Op Assmp"/>
      <sheetName val="LosMina"/>
      <sheetName val="Refinancement"/>
      <sheetName val="NPV"/>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notes"/>
      <sheetName val="P &amp; L"/>
      <sheetName val="P&amp;L VAR"/>
      <sheetName val="Cashflow VAR"/>
      <sheetName val="IRR &amp; NPV"/>
      <sheetName val="Depn &amp; Tax"/>
      <sheetName val="Penalty Caps"/>
      <sheetName val="Financ"/>
      <sheetName val="Fuel Cost"/>
      <sheetName val="Depr"/>
      <sheetName val="Rev"/>
      <sheetName val="Corp_hyp"/>
      <sheetName val="Return"/>
      <sheetName val="Invest"/>
      <sheetName val="SHELL-Equity earnings"/>
      <sheetName val="C_hyp_ann"/>
      <sheetName val="Corp_hyp_USD"/>
      <sheetName val="OPGC"/>
      <sheetName val="Экспл_ запасы"/>
      <sheetName val="Пром_ запасы"/>
      <sheetName val="LOCA"/>
      <sheetName val="b-4"/>
      <sheetName val="Справочник причин"/>
    </sheetNames>
    <sheetDataSet>
      <sheetData sheetId="0" refreshError="1">
        <row r="140">
          <cell r="I140">
            <v>0</v>
          </cell>
        </row>
        <row r="188">
          <cell r="E18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2">
          <cell r="B2" t="str">
            <v>Calendar Year</v>
          </cell>
          <cell r="E2">
            <v>2001</v>
          </cell>
          <cell r="F2">
            <v>2001</v>
          </cell>
          <cell r="G2">
            <v>2002</v>
          </cell>
          <cell r="H2">
            <v>2002</v>
          </cell>
          <cell r="I2">
            <v>2003</v>
          </cell>
          <cell r="J2">
            <v>2003</v>
          </cell>
          <cell r="K2">
            <v>2004</v>
          </cell>
          <cell r="L2">
            <v>2004</v>
          </cell>
          <cell r="M2">
            <v>2005</v>
          </cell>
          <cell r="N2">
            <v>2005</v>
          </cell>
          <cell r="O2">
            <v>2006</v>
          </cell>
          <cell r="P2">
            <v>2006</v>
          </cell>
          <cell r="Q2">
            <v>2007</v>
          </cell>
          <cell r="R2">
            <v>2007</v>
          </cell>
          <cell r="S2">
            <v>2008</v>
          </cell>
          <cell r="T2">
            <v>2008</v>
          </cell>
          <cell r="U2">
            <v>2009</v>
          </cell>
          <cell r="V2">
            <v>2009</v>
          </cell>
          <cell r="W2">
            <v>2010</v>
          </cell>
          <cell r="X2">
            <v>2010</v>
          </cell>
          <cell r="Y2">
            <v>2011</v>
          </cell>
          <cell r="Z2">
            <v>2011</v>
          </cell>
          <cell r="AA2">
            <v>2012</v>
          </cell>
          <cell r="AB2">
            <v>2012</v>
          </cell>
          <cell r="AC2">
            <v>2013</v>
          </cell>
          <cell r="AD2">
            <v>2013</v>
          </cell>
          <cell r="AE2">
            <v>2014</v>
          </cell>
          <cell r="AF2">
            <v>2014</v>
          </cell>
          <cell r="AG2">
            <v>2015</v>
          </cell>
          <cell r="AH2">
            <v>2015</v>
          </cell>
          <cell r="AI2">
            <v>2016</v>
          </cell>
          <cell r="AJ2">
            <v>2016</v>
          </cell>
          <cell r="AK2">
            <v>2017</v>
          </cell>
          <cell r="AL2">
            <v>2017</v>
          </cell>
          <cell r="AM2">
            <v>2018</v>
          </cell>
          <cell r="AN2">
            <v>2018</v>
          </cell>
          <cell r="AO2">
            <v>2019</v>
          </cell>
          <cell r="AP2">
            <v>2019</v>
          </cell>
          <cell r="AQ2">
            <v>2020</v>
          </cell>
          <cell r="AR2">
            <v>2020</v>
          </cell>
          <cell r="AS2">
            <v>2021</v>
          </cell>
          <cell r="AT2">
            <v>2021</v>
          </cell>
          <cell r="AU2">
            <v>2022</v>
          </cell>
          <cell r="AV2">
            <v>2022</v>
          </cell>
          <cell r="AW2">
            <v>2023</v>
          </cell>
          <cell r="AX2">
            <v>2023</v>
          </cell>
          <cell r="AY2">
            <v>2024</v>
          </cell>
          <cell r="AZ2">
            <v>2024</v>
          </cell>
        </row>
        <row r="3">
          <cell r="B3" t="str">
            <v>Contract Year</v>
          </cell>
          <cell r="E3">
            <v>-2</v>
          </cell>
          <cell r="F3">
            <v>-2</v>
          </cell>
          <cell r="G3">
            <v>-1</v>
          </cell>
          <cell r="H3">
            <v>-1</v>
          </cell>
          <cell r="I3">
            <v>0</v>
          </cell>
          <cell r="J3">
            <v>0</v>
          </cell>
          <cell r="K3">
            <v>1</v>
          </cell>
          <cell r="L3">
            <v>1</v>
          </cell>
          <cell r="M3">
            <v>2</v>
          </cell>
          <cell r="N3">
            <v>2</v>
          </cell>
          <cell r="O3">
            <v>3</v>
          </cell>
          <cell r="P3">
            <v>3</v>
          </cell>
          <cell r="Q3">
            <v>4</v>
          </cell>
          <cell r="R3">
            <v>4</v>
          </cell>
          <cell r="S3">
            <v>5</v>
          </cell>
          <cell r="T3">
            <v>5</v>
          </cell>
          <cell r="U3">
            <v>6</v>
          </cell>
          <cell r="V3">
            <v>6</v>
          </cell>
          <cell r="W3">
            <v>7</v>
          </cell>
          <cell r="X3">
            <v>7</v>
          </cell>
          <cell r="Y3">
            <v>8</v>
          </cell>
          <cell r="Z3">
            <v>8</v>
          </cell>
          <cell r="AA3">
            <v>9</v>
          </cell>
          <cell r="AB3">
            <v>9</v>
          </cell>
          <cell r="AC3">
            <v>10</v>
          </cell>
          <cell r="AD3">
            <v>10</v>
          </cell>
          <cell r="AE3">
            <v>11</v>
          </cell>
          <cell r="AF3">
            <v>11</v>
          </cell>
          <cell r="AG3">
            <v>12</v>
          </cell>
          <cell r="AH3">
            <v>12</v>
          </cell>
          <cell r="AI3">
            <v>13</v>
          </cell>
          <cell r="AJ3">
            <v>13</v>
          </cell>
          <cell r="AK3">
            <v>14</v>
          </cell>
          <cell r="AL3">
            <v>14</v>
          </cell>
          <cell r="AM3">
            <v>15</v>
          </cell>
          <cell r="AN3">
            <v>15</v>
          </cell>
          <cell r="AO3">
            <v>16</v>
          </cell>
          <cell r="AP3">
            <v>16</v>
          </cell>
          <cell r="AQ3">
            <v>17</v>
          </cell>
          <cell r="AR3">
            <v>17</v>
          </cell>
          <cell r="AS3">
            <v>18</v>
          </cell>
          <cell r="AT3">
            <v>18</v>
          </cell>
          <cell r="AU3">
            <v>19</v>
          </cell>
          <cell r="AV3">
            <v>19</v>
          </cell>
          <cell r="AW3">
            <v>20</v>
          </cell>
          <cell r="AX3">
            <v>20</v>
          </cell>
          <cell r="AY3">
            <v>21</v>
          </cell>
          <cell r="AZ3">
            <v>21</v>
          </cell>
        </row>
        <row r="4">
          <cell r="B4" t="str">
            <v>Semi-annual period</v>
          </cell>
          <cell r="E4">
            <v>-5</v>
          </cell>
          <cell r="F4">
            <v>-4</v>
          </cell>
          <cell r="G4">
            <v>-3</v>
          </cell>
          <cell r="H4">
            <v>-2</v>
          </cell>
          <cell r="I4">
            <v>-1</v>
          </cell>
          <cell r="J4">
            <v>0</v>
          </cell>
          <cell r="K4">
            <v>1</v>
          </cell>
          <cell r="L4">
            <v>2</v>
          </cell>
          <cell r="M4">
            <v>3</v>
          </cell>
          <cell r="N4">
            <v>4</v>
          </cell>
          <cell r="O4">
            <v>5</v>
          </cell>
          <cell r="P4">
            <v>6</v>
          </cell>
          <cell r="Q4">
            <v>7</v>
          </cell>
          <cell r="R4">
            <v>8</v>
          </cell>
          <cell r="S4">
            <v>9</v>
          </cell>
          <cell r="T4">
            <v>10</v>
          </cell>
          <cell r="U4">
            <v>11</v>
          </cell>
          <cell r="V4">
            <v>12</v>
          </cell>
          <cell r="W4">
            <v>13</v>
          </cell>
          <cell r="X4">
            <v>14</v>
          </cell>
          <cell r="Y4">
            <v>15</v>
          </cell>
          <cell r="Z4">
            <v>16</v>
          </cell>
          <cell r="AA4">
            <v>17</v>
          </cell>
          <cell r="AB4">
            <v>18</v>
          </cell>
          <cell r="AC4">
            <v>19</v>
          </cell>
          <cell r="AD4">
            <v>20</v>
          </cell>
          <cell r="AE4">
            <v>21</v>
          </cell>
          <cell r="AF4">
            <v>22</v>
          </cell>
          <cell r="AG4">
            <v>23</v>
          </cell>
          <cell r="AH4">
            <v>24</v>
          </cell>
          <cell r="AI4">
            <v>25</v>
          </cell>
          <cell r="AJ4">
            <v>26</v>
          </cell>
          <cell r="AK4">
            <v>27</v>
          </cell>
          <cell r="AL4">
            <v>28</v>
          </cell>
          <cell r="AM4">
            <v>29</v>
          </cell>
          <cell r="AN4">
            <v>30</v>
          </cell>
          <cell r="AO4">
            <v>31</v>
          </cell>
          <cell r="AP4">
            <v>32</v>
          </cell>
          <cell r="AQ4">
            <v>33</v>
          </cell>
          <cell r="AR4">
            <v>34</v>
          </cell>
          <cell r="AS4">
            <v>35</v>
          </cell>
          <cell r="AT4">
            <v>36</v>
          </cell>
          <cell r="AU4">
            <v>37</v>
          </cell>
          <cell r="AV4">
            <v>38</v>
          </cell>
          <cell r="AW4">
            <v>39</v>
          </cell>
          <cell r="AX4">
            <v>40</v>
          </cell>
          <cell r="AY4">
            <v>41</v>
          </cell>
          <cell r="AZ4">
            <v>42</v>
          </cell>
        </row>
        <row r="5">
          <cell r="B5" t="str">
            <v>Contract year start date</v>
          </cell>
          <cell r="E5">
            <v>36892</v>
          </cell>
          <cell r="F5">
            <v>37073</v>
          </cell>
          <cell r="G5">
            <v>37257</v>
          </cell>
          <cell r="H5">
            <v>37438</v>
          </cell>
          <cell r="I5">
            <v>37622</v>
          </cell>
          <cell r="J5">
            <v>37803</v>
          </cell>
          <cell r="K5">
            <v>37987</v>
          </cell>
          <cell r="L5">
            <v>38169</v>
          </cell>
          <cell r="M5">
            <v>38353</v>
          </cell>
          <cell r="N5">
            <v>38534</v>
          </cell>
          <cell r="O5">
            <v>38718</v>
          </cell>
          <cell r="P5">
            <v>38899</v>
          </cell>
          <cell r="Q5">
            <v>39083</v>
          </cell>
          <cell r="R5">
            <v>39264</v>
          </cell>
          <cell r="S5">
            <v>39448</v>
          </cell>
          <cell r="T5">
            <v>39630</v>
          </cell>
          <cell r="U5">
            <v>39814</v>
          </cell>
          <cell r="V5">
            <v>39995</v>
          </cell>
          <cell r="W5">
            <v>40179</v>
          </cell>
          <cell r="X5">
            <v>40360</v>
          </cell>
          <cell r="Y5">
            <v>40544</v>
          </cell>
          <cell r="Z5">
            <v>40725</v>
          </cell>
          <cell r="AA5">
            <v>40909</v>
          </cell>
          <cell r="AB5">
            <v>41091</v>
          </cell>
          <cell r="AC5">
            <v>41275</v>
          </cell>
          <cell r="AD5">
            <v>41456</v>
          </cell>
          <cell r="AE5">
            <v>41640</v>
          </cell>
          <cell r="AF5">
            <v>41821</v>
          </cell>
          <cell r="AG5">
            <v>42005</v>
          </cell>
          <cell r="AH5">
            <v>42186</v>
          </cell>
          <cell r="AI5">
            <v>42370</v>
          </cell>
          <cell r="AJ5">
            <v>42552</v>
          </cell>
          <cell r="AK5">
            <v>42736</v>
          </cell>
          <cell r="AL5">
            <v>42917</v>
          </cell>
          <cell r="AM5">
            <v>43101</v>
          </cell>
          <cell r="AN5">
            <v>43282</v>
          </cell>
          <cell r="AO5">
            <v>43466</v>
          </cell>
          <cell r="AP5">
            <v>43647</v>
          </cell>
          <cell r="AQ5">
            <v>43831</v>
          </cell>
          <cell r="AR5">
            <v>44013</v>
          </cell>
          <cell r="AS5">
            <v>44197</v>
          </cell>
          <cell r="AT5">
            <v>44378</v>
          </cell>
          <cell r="AU5">
            <v>44562</v>
          </cell>
          <cell r="AV5">
            <v>44743</v>
          </cell>
          <cell r="AW5">
            <v>44927</v>
          </cell>
          <cell r="AX5">
            <v>45108</v>
          </cell>
          <cell r="AY5">
            <v>45292</v>
          </cell>
          <cell r="AZ5">
            <v>45474</v>
          </cell>
        </row>
        <row r="6">
          <cell r="B6" t="str">
            <v>Contract year end date</v>
          </cell>
          <cell r="C6" t="str">
            <v>Units</v>
          </cell>
          <cell r="D6" t="str">
            <v>TOTAL</v>
          </cell>
          <cell r="E6">
            <v>37072</v>
          </cell>
          <cell r="F6">
            <v>37256</v>
          </cell>
          <cell r="G6">
            <v>37437</v>
          </cell>
          <cell r="H6">
            <v>37621</v>
          </cell>
          <cell r="I6">
            <v>37802</v>
          </cell>
          <cell r="J6">
            <v>37986</v>
          </cell>
          <cell r="K6">
            <v>38168</v>
          </cell>
          <cell r="L6">
            <v>38352</v>
          </cell>
          <cell r="M6">
            <v>38533</v>
          </cell>
          <cell r="N6">
            <v>38717</v>
          </cell>
          <cell r="O6">
            <v>38898</v>
          </cell>
          <cell r="P6">
            <v>39082</v>
          </cell>
          <cell r="Q6">
            <v>39263</v>
          </cell>
          <cell r="R6">
            <v>39447</v>
          </cell>
          <cell r="S6">
            <v>39629</v>
          </cell>
          <cell r="T6">
            <v>39813</v>
          </cell>
          <cell r="U6">
            <v>39994</v>
          </cell>
          <cell r="V6">
            <v>40178</v>
          </cell>
          <cell r="W6">
            <v>40359</v>
          </cell>
          <cell r="X6">
            <v>40543</v>
          </cell>
          <cell r="Y6">
            <v>40724</v>
          </cell>
          <cell r="Z6">
            <v>40908</v>
          </cell>
          <cell r="AA6">
            <v>41090</v>
          </cell>
          <cell r="AB6">
            <v>41274</v>
          </cell>
          <cell r="AC6">
            <v>41455</v>
          </cell>
          <cell r="AD6">
            <v>41639</v>
          </cell>
          <cell r="AE6">
            <v>41820</v>
          </cell>
          <cell r="AF6">
            <v>42004</v>
          </cell>
          <cell r="AG6">
            <v>42185</v>
          </cell>
          <cell r="AH6">
            <v>42369</v>
          </cell>
          <cell r="AI6">
            <v>42551</v>
          </cell>
          <cell r="AJ6">
            <v>42735</v>
          </cell>
          <cell r="AK6">
            <v>42916</v>
          </cell>
          <cell r="AL6">
            <v>43100</v>
          </cell>
          <cell r="AM6">
            <v>43281</v>
          </cell>
          <cell r="AN6">
            <v>43465</v>
          </cell>
          <cell r="AO6">
            <v>43646</v>
          </cell>
          <cell r="AP6">
            <v>43830</v>
          </cell>
          <cell r="AQ6">
            <v>44012</v>
          </cell>
          <cell r="AR6">
            <v>44196</v>
          </cell>
          <cell r="AS6">
            <v>44377</v>
          </cell>
          <cell r="AT6">
            <v>44561</v>
          </cell>
          <cell r="AU6">
            <v>44742</v>
          </cell>
          <cell r="AV6">
            <v>44926</v>
          </cell>
          <cell r="AW6">
            <v>45107</v>
          </cell>
          <cell r="AX6">
            <v>45291</v>
          </cell>
          <cell r="AY6">
            <v>45473</v>
          </cell>
          <cell r="AZ6">
            <v>45657</v>
          </cell>
        </row>
        <row r="8">
          <cell r="B8" t="str">
            <v>Operation Summary</v>
          </cell>
        </row>
        <row r="9">
          <cell r="B9" t="str">
            <v>POWER</v>
          </cell>
        </row>
        <row r="10">
          <cell r="B10" t="str">
            <v>Gross Production Capacity (100% availability)</v>
          </cell>
          <cell r="C10" t="str">
            <v>GWh</v>
          </cell>
          <cell r="E10">
            <v>0</v>
          </cell>
          <cell r="F10">
            <v>0</v>
          </cell>
          <cell r="G10">
            <v>0</v>
          </cell>
          <cell r="H10">
            <v>0</v>
          </cell>
          <cell r="I10">
            <v>562.36800000000005</v>
          </cell>
          <cell r="J10">
            <v>1636.2</v>
          </cell>
          <cell r="K10">
            <v>3071.16</v>
          </cell>
          <cell r="L10">
            <v>3312</v>
          </cell>
          <cell r="M10">
            <v>3258</v>
          </cell>
          <cell r="N10">
            <v>3312</v>
          </cell>
          <cell r="O10">
            <v>3258</v>
          </cell>
          <cell r="P10">
            <v>3312</v>
          </cell>
          <cell r="Q10">
            <v>3258</v>
          </cell>
          <cell r="R10">
            <v>3312</v>
          </cell>
          <cell r="S10">
            <v>3276</v>
          </cell>
          <cell r="T10">
            <v>3312</v>
          </cell>
          <cell r="U10">
            <v>3258</v>
          </cell>
          <cell r="V10">
            <v>3312</v>
          </cell>
          <cell r="W10">
            <v>3258</v>
          </cell>
          <cell r="X10">
            <v>3312</v>
          </cell>
          <cell r="Y10">
            <v>3258</v>
          </cell>
          <cell r="Z10">
            <v>3312</v>
          </cell>
          <cell r="AA10">
            <v>3276</v>
          </cell>
          <cell r="AB10">
            <v>3312</v>
          </cell>
          <cell r="AC10">
            <v>3258</v>
          </cell>
          <cell r="AD10">
            <v>3312</v>
          </cell>
          <cell r="AE10">
            <v>3258</v>
          </cell>
          <cell r="AF10">
            <v>3312</v>
          </cell>
          <cell r="AG10">
            <v>3258</v>
          </cell>
          <cell r="AH10">
            <v>3312</v>
          </cell>
          <cell r="AI10">
            <v>3276</v>
          </cell>
          <cell r="AJ10">
            <v>3312</v>
          </cell>
          <cell r="AK10">
            <v>3258</v>
          </cell>
          <cell r="AL10">
            <v>3312</v>
          </cell>
          <cell r="AM10">
            <v>3258</v>
          </cell>
          <cell r="AN10">
            <v>3312</v>
          </cell>
          <cell r="AO10">
            <v>3258</v>
          </cell>
          <cell r="AP10">
            <v>3312</v>
          </cell>
          <cell r="AQ10">
            <v>3276</v>
          </cell>
          <cell r="AR10">
            <v>3312</v>
          </cell>
          <cell r="AS10">
            <v>3258</v>
          </cell>
          <cell r="AT10">
            <v>3312</v>
          </cell>
          <cell r="AU10">
            <v>3258</v>
          </cell>
          <cell r="AV10">
            <v>3312</v>
          </cell>
          <cell r="AW10">
            <v>3258</v>
          </cell>
          <cell r="AX10">
            <v>3312</v>
          </cell>
          <cell r="AY10">
            <v>3276</v>
          </cell>
          <cell r="AZ10">
            <v>3312</v>
          </cell>
        </row>
        <row r="11">
          <cell r="B11" t="str">
            <v>Energy Loss due to Outages</v>
          </cell>
          <cell r="C11" t="str">
            <v>GWh</v>
          </cell>
          <cell r="E11">
            <v>0</v>
          </cell>
          <cell r="F11">
            <v>0</v>
          </cell>
          <cell r="G11">
            <v>0</v>
          </cell>
          <cell r="H11">
            <v>0</v>
          </cell>
          <cell r="I11">
            <v>140.59200000000001</v>
          </cell>
          <cell r="J11">
            <v>409.05</v>
          </cell>
          <cell r="K11">
            <v>693.4380000000001</v>
          </cell>
          <cell r="L11">
            <v>165.86080000000007</v>
          </cell>
          <cell r="M11">
            <v>236.14240000000001</v>
          </cell>
          <cell r="N11">
            <v>188.08160000000001</v>
          </cell>
          <cell r="O11">
            <v>278.43359999999996</v>
          </cell>
          <cell r="P11">
            <v>210.30240000000003</v>
          </cell>
          <cell r="Q11">
            <v>278.43359999999996</v>
          </cell>
          <cell r="R11">
            <v>210.30240000000003</v>
          </cell>
          <cell r="S11">
            <v>238.65599999999998</v>
          </cell>
          <cell r="T11">
            <v>188.08160000000001</v>
          </cell>
          <cell r="U11">
            <v>363.01600000000002</v>
          </cell>
          <cell r="V11">
            <v>254.74400000000003</v>
          </cell>
          <cell r="W11">
            <v>363.01600000000002</v>
          </cell>
          <cell r="X11">
            <v>254.74400000000003</v>
          </cell>
          <cell r="Y11">
            <v>336.584</v>
          </cell>
          <cell r="Z11">
            <v>240.85600000000002</v>
          </cell>
          <cell r="AA11">
            <v>383.80800000000011</v>
          </cell>
          <cell r="AB11">
            <v>263.07680000000005</v>
          </cell>
          <cell r="AC11">
            <v>278.43359999999996</v>
          </cell>
          <cell r="AD11">
            <v>210.30240000000003</v>
          </cell>
          <cell r="AE11">
            <v>236.14240000000001</v>
          </cell>
          <cell r="AF11">
            <v>188.08160000000001</v>
          </cell>
          <cell r="AG11">
            <v>363.01600000000002</v>
          </cell>
          <cell r="AH11">
            <v>254.74400000000003</v>
          </cell>
          <cell r="AI11">
            <v>367.68</v>
          </cell>
          <cell r="AJ11">
            <v>254.74400000000003</v>
          </cell>
          <cell r="AK11">
            <v>236.14240000000001</v>
          </cell>
          <cell r="AL11">
            <v>188.08160000000001</v>
          </cell>
          <cell r="AM11">
            <v>278.43359999999996</v>
          </cell>
          <cell r="AN11">
            <v>210.30240000000003</v>
          </cell>
          <cell r="AO11">
            <v>378.87520000000006</v>
          </cell>
          <cell r="AP11">
            <v>263.07680000000005</v>
          </cell>
          <cell r="AQ11">
            <v>340.8</v>
          </cell>
          <cell r="AR11">
            <v>240.85600000000002</v>
          </cell>
          <cell r="AS11">
            <v>363.01600000000002</v>
          </cell>
          <cell r="AT11">
            <v>254.74400000000003</v>
          </cell>
          <cell r="AU11">
            <v>363.01600000000002</v>
          </cell>
          <cell r="AV11">
            <v>254.74400000000003</v>
          </cell>
          <cell r="AW11">
            <v>350.9328000000001</v>
          </cell>
          <cell r="AX11">
            <v>248.3952000000001</v>
          </cell>
          <cell r="AY11">
            <v>383.80800000000011</v>
          </cell>
          <cell r="AZ11">
            <v>263.07680000000005</v>
          </cell>
        </row>
        <row r="12">
          <cell r="B12" t="str">
            <v>Power Plant's Available Production Capacity</v>
          </cell>
          <cell r="C12" t="str">
            <v>GWh</v>
          </cell>
          <cell r="E12">
            <v>0</v>
          </cell>
          <cell r="F12">
            <v>0</v>
          </cell>
          <cell r="G12">
            <v>0</v>
          </cell>
          <cell r="H12">
            <v>0</v>
          </cell>
          <cell r="I12">
            <v>421.77600000000007</v>
          </cell>
          <cell r="J12">
            <v>1227.1500000000001</v>
          </cell>
          <cell r="K12">
            <v>2377.7219999999998</v>
          </cell>
          <cell r="L12">
            <v>3146.1392000000001</v>
          </cell>
          <cell r="M12">
            <v>3021.8575999999998</v>
          </cell>
          <cell r="N12">
            <v>3123.9184</v>
          </cell>
          <cell r="O12">
            <v>2979.5664000000002</v>
          </cell>
          <cell r="P12">
            <v>3101.6976</v>
          </cell>
          <cell r="Q12">
            <v>2979.5664000000002</v>
          </cell>
          <cell r="R12">
            <v>3101.6976</v>
          </cell>
          <cell r="S12">
            <v>3037.3440000000001</v>
          </cell>
          <cell r="T12">
            <v>3123.9184</v>
          </cell>
          <cell r="U12">
            <v>2894.9839999999999</v>
          </cell>
          <cell r="V12">
            <v>3057.2559999999999</v>
          </cell>
          <cell r="W12">
            <v>2894.9839999999999</v>
          </cell>
          <cell r="X12">
            <v>3057.2559999999999</v>
          </cell>
          <cell r="Y12">
            <v>2921.4160000000002</v>
          </cell>
          <cell r="Z12">
            <v>3071.1439999999998</v>
          </cell>
          <cell r="AA12">
            <v>2892.192</v>
          </cell>
          <cell r="AB12">
            <v>3048.9232000000002</v>
          </cell>
          <cell r="AC12">
            <v>2979.5664000000002</v>
          </cell>
          <cell r="AD12">
            <v>3101.6976</v>
          </cell>
          <cell r="AE12">
            <v>3021.8575999999998</v>
          </cell>
          <cell r="AF12">
            <v>3123.9184</v>
          </cell>
          <cell r="AG12">
            <v>2894.9839999999999</v>
          </cell>
          <cell r="AH12">
            <v>3057.2559999999999</v>
          </cell>
          <cell r="AI12">
            <v>2908.32</v>
          </cell>
          <cell r="AJ12">
            <v>3057.2559999999999</v>
          </cell>
          <cell r="AK12">
            <v>3021.8575999999998</v>
          </cell>
          <cell r="AL12">
            <v>3123.9184</v>
          </cell>
          <cell r="AM12">
            <v>2979.5664000000002</v>
          </cell>
          <cell r="AN12">
            <v>3101.6976</v>
          </cell>
          <cell r="AO12">
            <v>2879.1248000000001</v>
          </cell>
          <cell r="AP12">
            <v>3048.9232000000002</v>
          </cell>
          <cell r="AQ12">
            <v>2935.2</v>
          </cell>
          <cell r="AR12">
            <v>3071.1439999999998</v>
          </cell>
          <cell r="AS12">
            <v>2894.9839999999999</v>
          </cell>
          <cell r="AT12">
            <v>3057.2559999999999</v>
          </cell>
          <cell r="AU12">
            <v>2894.9839999999999</v>
          </cell>
          <cell r="AV12">
            <v>3057.2559999999999</v>
          </cell>
          <cell r="AW12">
            <v>2907.0672</v>
          </cell>
          <cell r="AX12">
            <v>3063.6048000000001</v>
          </cell>
          <cell r="AY12">
            <v>2892.192</v>
          </cell>
          <cell r="AZ12">
            <v>3048.9232000000002</v>
          </cell>
        </row>
        <row r="13">
          <cell r="B13" t="str">
            <v>Plant Availability</v>
          </cell>
          <cell r="C13" t="str">
            <v>%</v>
          </cell>
          <cell r="E13">
            <v>0</v>
          </cell>
          <cell r="F13">
            <v>0</v>
          </cell>
          <cell r="G13">
            <v>0</v>
          </cell>
          <cell r="H13">
            <v>0</v>
          </cell>
          <cell r="I13">
            <v>0.75</v>
          </cell>
          <cell r="J13">
            <v>0.75</v>
          </cell>
          <cell r="K13">
            <v>0.77420974485210792</v>
          </cell>
          <cell r="L13">
            <v>0.94992125603864741</v>
          </cell>
          <cell r="M13">
            <v>0.92751921424186612</v>
          </cell>
          <cell r="N13">
            <v>0.94321207729468604</v>
          </cell>
          <cell r="O13">
            <v>0.91453848987108666</v>
          </cell>
          <cell r="P13">
            <v>0.93650289855072466</v>
          </cell>
          <cell r="Q13">
            <v>0.91453848987108666</v>
          </cell>
          <cell r="R13">
            <v>0.93650289855072466</v>
          </cell>
          <cell r="S13">
            <v>0.92715018315018316</v>
          </cell>
          <cell r="T13">
            <v>0.94321207729468604</v>
          </cell>
          <cell r="U13">
            <v>0.88857704112952729</v>
          </cell>
          <cell r="V13">
            <v>0.92308454106280191</v>
          </cell>
          <cell r="W13">
            <v>0.88857704112952729</v>
          </cell>
          <cell r="X13">
            <v>0.92308454106280191</v>
          </cell>
          <cell r="Y13">
            <v>0.89668999386126458</v>
          </cell>
          <cell r="Z13">
            <v>0.92727777777777776</v>
          </cell>
          <cell r="AA13">
            <v>0.88284249084249089</v>
          </cell>
          <cell r="AB13">
            <v>0.92056859903381649</v>
          </cell>
          <cell r="AC13">
            <v>0.91453848987108666</v>
          </cell>
          <cell r="AD13">
            <v>0.93650289855072466</v>
          </cell>
          <cell r="AE13">
            <v>0.92751921424186612</v>
          </cell>
          <cell r="AF13">
            <v>0.94321207729468604</v>
          </cell>
          <cell r="AG13">
            <v>0.88857704112952729</v>
          </cell>
          <cell r="AH13">
            <v>0.92308454106280191</v>
          </cell>
          <cell r="AI13">
            <v>0.88776556776556781</v>
          </cell>
          <cell r="AJ13">
            <v>0.92308454106280191</v>
          </cell>
          <cell r="AK13">
            <v>0.92751921424186612</v>
          </cell>
          <cell r="AL13">
            <v>0.94321207729468604</v>
          </cell>
          <cell r="AM13">
            <v>0.91453848987108666</v>
          </cell>
          <cell r="AN13">
            <v>0.93650289855072466</v>
          </cell>
          <cell r="AO13">
            <v>0.88370926949048501</v>
          </cell>
          <cell r="AP13">
            <v>0.92056859903381649</v>
          </cell>
          <cell r="AQ13">
            <v>0.8959706959706959</v>
          </cell>
          <cell r="AR13">
            <v>0.92727777777777776</v>
          </cell>
          <cell r="AS13">
            <v>0.88857704112952729</v>
          </cell>
          <cell r="AT13">
            <v>0.92308454106280191</v>
          </cell>
          <cell r="AU13">
            <v>0.88857704112952729</v>
          </cell>
          <cell r="AV13">
            <v>0.92308454106280191</v>
          </cell>
          <cell r="AW13">
            <v>0.89228581952117858</v>
          </cell>
          <cell r="AX13">
            <v>0.92500144927536232</v>
          </cell>
          <cell r="AY13">
            <v>0.88284249084249089</v>
          </cell>
          <cell r="AZ13">
            <v>0.92056859903381649</v>
          </cell>
        </row>
        <row r="14">
          <cell r="B14" t="str">
            <v>Power Plant Despatch</v>
          </cell>
          <cell r="C14" t="str">
            <v>GWh</v>
          </cell>
          <cell r="E14">
            <v>0</v>
          </cell>
          <cell r="F14">
            <v>0</v>
          </cell>
          <cell r="G14">
            <v>0</v>
          </cell>
          <cell r="H14">
            <v>0</v>
          </cell>
          <cell r="I14">
            <v>337.42079999999999</v>
          </cell>
          <cell r="J14">
            <v>981.72</v>
          </cell>
          <cell r="K14">
            <v>2152.05494811474</v>
          </cell>
          <cell r="L14">
            <v>2503.3653384030513</v>
          </cell>
          <cell r="M14">
            <v>2112.3548976192938</v>
          </cell>
          <cell r="N14">
            <v>2503.3653384030513</v>
          </cell>
          <cell r="O14">
            <v>2187.3043957525647</v>
          </cell>
          <cell r="P14">
            <v>2586.0526904179296</v>
          </cell>
          <cell r="Q14">
            <v>2308.5481742344764</v>
          </cell>
          <cell r="R14">
            <v>2716.2554423700631</v>
          </cell>
          <cell r="S14">
            <v>1913.514398068545</v>
          </cell>
          <cell r="T14">
            <v>2269.8572985322439</v>
          </cell>
          <cell r="U14">
            <v>1951.9633633095179</v>
          </cell>
          <cell r="V14">
            <v>2315.9052556298684</v>
          </cell>
          <cell r="W14">
            <v>1930.6699971652724</v>
          </cell>
          <cell r="X14">
            <v>2290.4592541743532</v>
          </cell>
          <cell r="Y14">
            <v>1930.6699971652724</v>
          </cell>
          <cell r="Z14">
            <v>2290.4592541743532</v>
          </cell>
          <cell r="AA14">
            <v>1930.6699971652724</v>
          </cell>
          <cell r="AB14">
            <v>2290.4592541743532</v>
          </cell>
          <cell r="AC14">
            <v>1930.6699971652724</v>
          </cell>
          <cell r="AD14">
            <v>2290.4592541743532</v>
          </cell>
          <cell r="AE14">
            <v>1930.6699971652724</v>
          </cell>
          <cell r="AF14">
            <v>2290.4592541743532</v>
          </cell>
          <cell r="AG14">
            <v>1930.6699971652724</v>
          </cell>
          <cell r="AH14">
            <v>2290.4592541743532</v>
          </cell>
          <cell r="AI14">
            <v>1930.6699971652724</v>
          </cell>
          <cell r="AJ14">
            <v>2290.4592541743532</v>
          </cell>
          <cell r="AK14">
            <v>1930.6699971652724</v>
          </cell>
          <cell r="AL14">
            <v>2290.4592541743532</v>
          </cell>
          <cell r="AM14">
            <v>1930.6699971652724</v>
          </cell>
          <cell r="AN14">
            <v>2290.4592541743532</v>
          </cell>
          <cell r="AO14">
            <v>1930.6699971652724</v>
          </cell>
          <cell r="AP14">
            <v>2290.4592541743532</v>
          </cell>
          <cell r="AQ14">
            <v>1930.6699971652724</v>
          </cell>
          <cell r="AR14">
            <v>2290.4592541743532</v>
          </cell>
          <cell r="AS14">
            <v>1930.6699971652724</v>
          </cell>
          <cell r="AT14">
            <v>2290.4592541743532</v>
          </cell>
          <cell r="AU14">
            <v>1930.6699971652724</v>
          </cell>
          <cell r="AV14">
            <v>2290.4592541743532</v>
          </cell>
          <cell r="AW14">
            <v>1930.6699971652724</v>
          </cell>
          <cell r="AX14">
            <v>2290.4592541743532</v>
          </cell>
          <cell r="AY14">
            <v>1930.6699971652724</v>
          </cell>
          <cell r="AZ14">
            <v>2290.4592541743532</v>
          </cell>
        </row>
        <row r="15">
          <cell r="B15" t="str">
            <v>Plant Load Factor</v>
          </cell>
          <cell r="C15" t="str">
            <v>GWh</v>
          </cell>
          <cell r="E15">
            <v>0</v>
          </cell>
          <cell r="F15">
            <v>0</v>
          </cell>
          <cell r="G15">
            <v>0</v>
          </cell>
          <cell r="H15">
            <v>0</v>
          </cell>
          <cell r="I15">
            <v>0.79999999999999982</v>
          </cell>
          <cell r="J15">
            <v>0.79999999999999993</v>
          </cell>
          <cell r="K15">
            <v>0.90509106956773766</v>
          </cell>
          <cell r="L15">
            <v>0.79569439851963675</v>
          </cell>
          <cell r="M15">
            <v>0.69902529411686831</v>
          </cell>
          <cell r="N15">
            <v>0.80135426661690368</v>
          </cell>
          <cell r="O15">
            <v>0.73410157791837249</v>
          </cell>
          <cell r="P15">
            <v>0.83375397086354575</v>
          </cell>
          <cell r="Q15">
            <v>0.774793330410249</v>
          </cell>
          <cell r="R15">
            <v>0.87573187095030258</v>
          </cell>
          <cell r="S15">
            <v>0.629995943188702</v>
          </cell>
          <cell r="T15">
            <v>0.72660582252476369</v>
          </cell>
          <cell r="U15">
            <v>0.67425704712341006</v>
          </cell>
          <cell r="V15">
            <v>0.757511067319802</v>
          </cell>
          <cell r="W15">
            <v>0.66690178500650521</v>
          </cell>
          <cell r="X15">
            <v>0.74918791693412434</v>
          </cell>
          <cell r="Y15">
            <v>0.66086787953693427</v>
          </cell>
          <cell r="Z15">
            <v>0.74580001920273142</v>
          </cell>
          <cell r="AA15">
            <v>0.66754558382198426</v>
          </cell>
          <cell r="AB15">
            <v>0.75123547033731553</v>
          </cell>
          <cell r="AC15">
            <v>0.64797011980175112</v>
          </cell>
          <cell r="AD15">
            <v>0.73845343729651569</v>
          </cell>
          <cell r="AE15">
            <v>0.63890171302753396</v>
          </cell>
          <cell r="AF15">
            <v>0.73320073090716875</v>
          </cell>
          <cell r="AG15">
            <v>0.66690178500650521</v>
          </cell>
          <cell r="AH15">
            <v>0.74918791693412434</v>
          </cell>
          <cell r="AI15">
            <v>0.66384373011404263</v>
          </cell>
          <cell r="AJ15">
            <v>0.74918791693412434</v>
          </cell>
          <cell r="AK15">
            <v>0.63890171302753396</v>
          </cell>
          <cell r="AL15">
            <v>0.73320073090716875</v>
          </cell>
          <cell r="AM15">
            <v>0.64797011980175112</v>
          </cell>
          <cell r="AN15">
            <v>0.73845343729651569</v>
          </cell>
          <cell r="AO15">
            <v>0.67057530717851221</v>
          </cell>
          <cell r="AP15">
            <v>0.75123547033731553</v>
          </cell>
          <cell r="AQ15">
            <v>0.65776437624873008</v>
          </cell>
          <cell r="AR15">
            <v>0.74580001920273142</v>
          </cell>
          <cell r="AS15">
            <v>0.66690178500650521</v>
          </cell>
          <cell r="AT15">
            <v>0.74918791693412434</v>
          </cell>
          <cell r="AU15">
            <v>0.66690178500650521</v>
          </cell>
          <cell r="AV15">
            <v>0.74918791693412434</v>
          </cell>
          <cell r="AW15">
            <v>0.66412981343027522</v>
          </cell>
          <cell r="AX15">
            <v>0.74763535237128276</v>
          </cell>
          <cell r="AY15">
            <v>0.66754558382198426</v>
          </cell>
          <cell r="AZ15">
            <v>0.75123547033731553</v>
          </cell>
        </row>
        <row r="16">
          <cell r="B16" t="str">
            <v>WATER</v>
          </cell>
        </row>
        <row r="17">
          <cell r="B17" t="str">
            <v>Gross Production Capacity (100% availability)</v>
          </cell>
          <cell r="C17" t="str">
            <v>1000 m3</v>
          </cell>
          <cell r="E17">
            <v>0</v>
          </cell>
          <cell r="F17">
            <v>0</v>
          </cell>
          <cell r="G17">
            <v>0</v>
          </cell>
          <cell r="H17">
            <v>0</v>
          </cell>
          <cell r="I17">
            <v>0</v>
          </cell>
          <cell r="J17">
            <v>0</v>
          </cell>
          <cell r="K17">
            <v>11092.482048</v>
          </cell>
          <cell r="L17">
            <v>33459.290111999995</v>
          </cell>
          <cell r="M17">
            <v>32913.758207999999</v>
          </cell>
          <cell r="N17">
            <v>33459.290111999995</v>
          </cell>
          <cell r="O17">
            <v>32913.758207999999</v>
          </cell>
          <cell r="P17">
            <v>33459.290111999995</v>
          </cell>
          <cell r="Q17">
            <v>32913.758207999999</v>
          </cell>
          <cell r="R17">
            <v>33459.290111999995</v>
          </cell>
          <cell r="S17">
            <v>33095.602176</v>
          </cell>
          <cell r="T17">
            <v>33459.290111999995</v>
          </cell>
          <cell r="U17">
            <v>32913.758207999999</v>
          </cell>
          <cell r="V17">
            <v>33459.290111999995</v>
          </cell>
          <cell r="W17">
            <v>32913.758207999999</v>
          </cell>
          <cell r="X17">
            <v>33459.290111999995</v>
          </cell>
          <cell r="Y17">
            <v>32913.758207999999</v>
          </cell>
          <cell r="Z17">
            <v>33459.290111999995</v>
          </cell>
          <cell r="AA17">
            <v>33095.602176</v>
          </cell>
          <cell r="AB17">
            <v>33459.290111999995</v>
          </cell>
          <cell r="AC17">
            <v>32913.758207999999</v>
          </cell>
          <cell r="AD17">
            <v>33459.290111999995</v>
          </cell>
          <cell r="AE17">
            <v>32913.758207999999</v>
          </cell>
          <cell r="AF17">
            <v>33459.290111999995</v>
          </cell>
          <cell r="AG17">
            <v>32913.758207999999</v>
          </cell>
          <cell r="AH17">
            <v>33459.290111999995</v>
          </cell>
          <cell r="AI17">
            <v>33095.602176</v>
          </cell>
          <cell r="AJ17">
            <v>33459.290111999995</v>
          </cell>
          <cell r="AK17">
            <v>32913.758207999999</v>
          </cell>
          <cell r="AL17">
            <v>33459.290111999995</v>
          </cell>
          <cell r="AM17">
            <v>32913.758207999999</v>
          </cell>
          <cell r="AN17">
            <v>33459.290111999995</v>
          </cell>
          <cell r="AO17">
            <v>32913.758207999999</v>
          </cell>
          <cell r="AP17">
            <v>33459.290111999995</v>
          </cell>
          <cell r="AQ17">
            <v>33095.602176</v>
          </cell>
          <cell r="AR17">
            <v>33459.290111999995</v>
          </cell>
          <cell r="AS17">
            <v>32913.758207999999</v>
          </cell>
          <cell r="AT17">
            <v>33459.290111999995</v>
          </cell>
          <cell r="AU17">
            <v>32913.758207999999</v>
          </cell>
          <cell r="AV17">
            <v>33459.290111999995</v>
          </cell>
          <cell r="AW17">
            <v>32913.758207999999</v>
          </cell>
          <cell r="AX17">
            <v>33459.290111999995</v>
          </cell>
          <cell r="AY17">
            <v>33095.602176</v>
          </cell>
          <cell r="AZ17">
            <v>33459.290111999995</v>
          </cell>
        </row>
        <row r="18">
          <cell r="B18" t="str">
            <v>Water Loss due to Outages</v>
          </cell>
          <cell r="C18" t="str">
            <v>1000 m3</v>
          </cell>
          <cell r="E18">
            <v>0</v>
          </cell>
          <cell r="F18">
            <v>0</v>
          </cell>
          <cell r="G18">
            <v>0</v>
          </cell>
          <cell r="H18">
            <v>0</v>
          </cell>
          <cell r="I18">
            <v>0</v>
          </cell>
          <cell r="J18">
            <v>0</v>
          </cell>
          <cell r="K18">
            <v>648.07724785934067</v>
          </cell>
          <cell r="L18">
            <v>1489.8274249386668</v>
          </cell>
          <cell r="M18">
            <v>1912.4732163413332</v>
          </cell>
          <cell r="N18">
            <v>1489.8274249386668</v>
          </cell>
          <cell r="O18">
            <v>1912.4732163413332</v>
          </cell>
          <cell r="P18">
            <v>1489.8274249386668</v>
          </cell>
          <cell r="Q18">
            <v>1912.4732163413332</v>
          </cell>
          <cell r="R18">
            <v>1489.8274249386668</v>
          </cell>
          <cell r="S18">
            <v>2403.97725696</v>
          </cell>
          <cell r="T18">
            <v>1732.8517857280001</v>
          </cell>
          <cell r="U18">
            <v>1912.4732163413332</v>
          </cell>
          <cell r="V18">
            <v>1489.8274249386668</v>
          </cell>
          <cell r="W18">
            <v>2375.003451392</v>
          </cell>
          <cell r="X18">
            <v>1732.8517857280001</v>
          </cell>
          <cell r="Y18">
            <v>1912.4732163413332</v>
          </cell>
          <cell r="Z18">
            <v>1489.8274249386668</v>
          </cell>
          <cell r="AA18">
            <v>2403.97725696</v>
          </cell>
          <cell r="AB18">
            <v>1732.8517857280001</v>
          </cell>
          <cell r="AC18">
            <v>1912.4732163413332</v>
          </cell>
          <cell r="AD18">
            <v>1489.8274249386668</v>
          </cell>
          <cell r="AE18">
            <v>2606.2685689173331</v>
          </cell>
          <cell r="AF18">
            <v>1854.3639661226669</v>
          </cell>
          <cell r="AG18">
            <v>2375.003451392</v>
          </cell>
          <cell r="AH18">
            <v>1732.8517857280001</v>
          </cell>
          <cell r="AI18">
            <v>2639.1621222400004</v>
          </cell>
          <cell r="AJ18">
            <v>1854.3639661226669</v>
          </cell>
          <cell r="AK18">
            <v>2375.003451392</v>
          </cell>
          <cell r="AL18">
            <v>1732.8517857280001</v>
          </cell>
          <cell r="AM18">
            <v>2606.2685689173331</v>
          </cell>
          <cell r="AN18">
            <v>1854.3639661226669</v>
          </cell>
          <cell r="AO18">
            <v>2375.003451392</v>
          </cell>
          <cell r="AP18">
            <v>1732.8517857280001</v>
          </cell>
          <cell r="AQ18">
            <v>2639.1621222400004</v>
          </cell>
          <cell r="AR18">
            <v>1854.3639661226669</v>
          </cell>
          <cell r="AS18">
            <v>2606.2685689173331</v>
          </cell>
          <cell r="AT18">
            <v>1854.3639661226669</v>
          </cell>
          <cell r="AU18">
            <v>2606.2685689173331</v>
          </cell>
          <cell r="AV18">
            <v>1854.3639661226669</v>
          </cell>
          <cell r="AW18">
            <v>2914.6220589511108</v>
          </cell>
          <cell r="AX18">
            <v>2016.3802066488893</v>
          </cell>
          <cell r="AY18">
            <v>2403.97725696</v>
          </cell>
          <cell r="AZ18">
            <v>1732.8517857280001</v>
          </cell>
        </row>
        <row r="19">
          <cell r="B19" t="str">
            <v>Water Plant's Available Production Capacity</v>
          </cell>
          <cell r="C19" t="str">
            <v>1000 m3</v>
          </cell>
          <cell r="E19">
            <v>0</v>
          </cell>
          <cell r="F19">
            <v>0</v>
          </cell>
          <cell r="G19">
            <v>0</v>
          </cell>
          <cell r="H19">
            <v>0</v>
          </cell>
          <cell r="I19">
            <v>0</v>
          </cell>
          <cell r="J19">
            <v>0</v>
          </cell>
          <cell r="K19">
            <v>10444.404800140659</v>
          </cell>
          <cell r="L19">
            <v>31969.462687061328</v>
          </cell>
          <cell r="M19">
            <v>31001.284991658667</v>
          </cell>
          <cell r="N19">
            <v>31969.462687061328</v>
          </cell>
          <cell r="O19">
            <v>31001.284991658667</v>
          </cell>
          <cell r="P19">
            <v>31969.462687061328</v>
          </cell>
          <cell r="Q19">
            <v>31001.284991658667</v>
          </cell>
          <cell r="R19">
            <v>31969.462687061328</v>
          </cell>
          <cell r="S19">
            <v>30691.624919040001</v>
          </cell>
          <cell r="T19">
            <v>31726.438326271997</v>
          </cell>
          <cell r="U19">
            <v>31001.284991658667</v>
          </cell>
          <cell r="V19">
            <v>31969.462687061328</v>
          </cell>
          <cell r="W19">
            <v>30538.754756607999</v>
          </cell>
          <cell r="X19">
            <v>31726.438326271997</v>
          </cell>
          <cell r="Y19">
            <v>31001.284991658667</v>
          </cell>
          <cell r="Z19">
            <v>31969.462687061328</v>
          </cell>
          <cell r="AA19">
            <v>30691.624919040001</v>
          </cell>
          <cell r="AB19">
            <v>31726.438326271997</v>
          </cell>
          <cell r="AC19">
            <v>31001.284991658667</v>
          </cell>
          <cell r="AD19">
            <v>31969.462687061328</v>
          </cell>
          <cell r="AE19">
            <v>30307.489639082665</v>
          </cell>
          <cell r="AF19">
            <v>31604.926145877329</v>
          </cell>
          <cell r="AG19">
            <v>30538.754756607999</v>
          </cell>
          <cell r="AH19">
            <v>31726.438326271997</v>
          </cell>
          <cell r="AI19">
            <v>30456.440053760001</v>
          </cell>
          <cell r="AJ19">
            <v>31604.926145877329</v>
          </cell>
          <cell r="AK19">
            <v>30538.754756607999</v>
          </cell>
          <cell r="AL19">
            <v>31726.438326271997</v>
          </cell>
          <cell r="AM19">
            <v>30307.489639082665</v>
          </cell>
          <cell r="AN19">
            <v>31604.926145877329</v>
          </cell>
          <cell r="AO19">
            <v>30538.754756607999</v>
          </cell>
          <cell r="AP19">
            <v>31726.438326271997</v>
          </cell>
          <cell r="AQ19">
            <v>30456.440053760001</v>
          </cell>
          <cell r="AR19">
            <v>31604.926145877329</v>
          </cell>
          <cell r="AS19">
            <v>30307.489639082665</v>
          </cell>
          <cell r="AT19">
            <v>31604.926145877329</v>
          </cell>
          <cell r="AU19">
            <v>30307.489639082665</v>
          </cell>
          <cell r="AV19">
            <v>31604.926145877329</v>
          </cell>
          <cell r="AW19">
            <v>29999.136149048889</v>
          </cell>
          <cell r="AX19">
            <v>31442.909905351105</v>
          </cell>
          <cell r="AY19">
            <v>30691.624919040001</v>
          </cell>
          <cell r="AZ19">
            <v>31726.438326271997</v>
          </cell>
        </row>
        <row r="20">
          <cell r="B20" t="str">
            <v>Plant Availability</v>
          </cell>
          <cell r="C20" t="str">
            <v>%</v>
          </cell>
          <cell r="E20">
            <v>0</v>
          </cell>
          <cell r="F20">
            <v>0</v>
          </cell>
          <cell r="G20">
            <v>0</v>
          </cell>
          <cell r="H20">
            <v>0</v>
          </cell>
          <cell r="I20">
            <v>0</v>
          </cell>
          <cell r="J20">
            <v>0</v>
          </cell>
          <cell r="K20">
            <v>0.94157509157509156</v>
          </cell>
          <cell r="L20">
            <v>0.95547342995169082</v>
          </cell>
          <cell r="M20">
            <v>0.94189441375076743</v>
          </cell>
          <cell r="N20">
            <v>0.95547342995169082</v>
          </cell>
          <cell r="O20">
            <v>0.94189441375076743</v>
          </cell>
          <cell r="P20">
            <v>0.95547342995169082</v>
          </cell>
          <cell r="Q20">
            <v>0.94189441375076743</v>
          </cell>
          <cell r="R20">
            <v>0.95547342995169082</v>
          </cell>
          <cell r="S20">
            <v>0.92736263736263735</v>
          </cell>
          <cell r="T20">
            <v>0.9482101449275363</v>
          </cell>
          <cell r="U20">
            <v>0.94189441375076743</v>
          </cell>
          <cell r="V20">
            <v>0.95547342995169082</v>
          </cell>
          <cell r="W20">
            <v>0.92784162062615105</v>
          </cell>
          <cell r="X20">
            <v>0.9482101449275363</v>
          </cell>
          <cell r="Y20">
            <v>0.94189441375076743</v>
          </cell>
          <cell r="Z20">
            <v>0.95547342995169082</v>
          </cell>
          <cell r="AA20">
            <v>0.92736263736263735</v>
          </cell>
          <cell r="AB20">
            <v>0.9482101449275363</v>
          </cell>
          <cell r="AC20">
            <v>0.94189441375076743</v>
          </cell>
          <cell r="AD20">
            <v>0.95547342995169082</v>
          </cell>
          <cell r="AE20">
            <v>0.92081522406384286</v>
          </cell>
          <cell r="AF20">
            <v>0.94457850241545893</v>
          </cell>
          <cell r="AG20">
            <v>0.92784162062615105</v>
          </cell>
          <cell r="AH20">
            <v>0.9482101449275363</v>
          </cell>
          <cell r="AI20">
            <v>0.92025641025641025</v>
          </cell>
          <cell r="AJ20">
            <v>0.94457850241545893</v>
          </cell>
          <cell r="AK20">
            <v>0.92784162062615105</v>
          </cell>
          <cell r="AL20">
            <v>0.9482101449275363</v>
          </cell>
          <cell r="AM20">
            <v>0.92081522406384286</v>
          </cell>
          <cell r="AN20">
            <v>0.94457850241545893</v>
          </cell>
          <cell r="AO20">
            <v>0.92784162062615105</v>
          </cell>
          <cell r="AP20">
            <v>0.9482101449275363</v>
          </cell>
          <cell r="AQ20">
            <v>0.92025641025641025</v>
          </cell>
          <cell r="AR20">
            <v>0.94457850241545893</v>
          </cell>
          <cell r="AS20">
            <v>0.92081522406384286</v>
          </cell>
          <cell r="AT20">
            <v>0.94457850241545893</v>
          </cell>
          <cell r="AU20">
            <v>0.92081522406384286</v>
          </cell>
          <cell r="AV20">
            <v>0.94457850241545893</v>
          </cell>
          <cell r="AW20">
            <v>0.91144669531409861</v>
          </cell>
          <cell r="AX20">
            <v>0.93973631239935584</v>
          </cell>
          <cell r="AY20">
            <v>0.92736263736263735</v>
          </cell>
          <cell r="AZ20">
            <v>0.9482101449275363</v>
          </cell>
        </row>
        <row r="21">
          <cell r="B21" t="str">
            <v>Water Plant Despatch</v>
          </cell>
          <cell r="C21" t="str">
            <v>1000 m3</v>
          </cell>
          <cell r="E21">
            <v>0</v>
          </cell>
          <cell r="F21">
            <v>0</v>
          </cell>
          <cell r="G21">
            <v>0</v>
          </cell>
          <cell r="H21">
            <v>0</v>
          </cell>
          <cell r="I21">
            <v>0</v>
          </cell>
          <cell r="J21">
            <v>0</v>
          </cell>
          <cell r="K21">
            <v>11094.191999999999</v>
          </cell>
          <cell r="L21">
            <v>30688.704000000002</v>
          </cell>
          <cell r="M21">
            <v>28823.472000000009</v>
          </cell>
          <cell r="N21">
            <v>30688.704000000002</v>
          </cell>
          <cell r="O21">
            <v>28823.472000000009</v>
          </cell>
          <cell r="P21">
            <v>30688.704000000002</v>
          </cell>
          <cell r="Q21">
            <v>28823.472000000009</v>
          </cell>
          <cell r="R21">
            <v>30688.704000000002</v>
          </cell>
          <cell r="S21">
            <v>28823.472000000009</v>
          </cell>
          <cell r="T21">
            <v>30688.704000000002</v>
          </cell>
          <cell r="U21">
            <v>28823.472000000009</v>
          </cell>
          <cell r="V21">
            <v>30688.704000000002</v>
          </cell>
          <cell r="W21">
            <v>28823.472000000009</v>
          </cell>
          <cell r="X21">
            <v>30688.704000000002</v>
          </cell>
          <cell r="Y21">
            <v>28823.472000000009</v>
          </cell>
          <cell r="Z21">
            <v>30688.704000000002</v>
          </cell>
          <cell r="AA21">
            <v>28823.472000000009</v>
          </cell>
          <cell r="AB21">
            <v>30688.704000000002</v>
          </cell>
          <cell r="AC21">
            <v>28823.472000000009</v>
          </cell>
          <cell r="AD21">
            <v>30688.704000000002</v>
          </cell>
          <cell r="AE21">
            <v>28823.472000000009</v>
          </cell>
          <cell r="AF21">
            <v>30688.704000000002</v>
          </cell>
          <cell r="AG21">
            <v>28823.472000000009</v>
          </cell>
          <cell r="AH21">
            <v>30688.704000000002</v>
          </cell>
          <cell r="AI21">
            <v>28823.472000000009</v>
          </cell>
          <cell r="AJ21">
            <v>30688.704000000002</v>
          </cell>
          <cell r="AK21">
            <v>28823.472000000009</v>
          </cell>
          <cell r="AL21">
            <v>30688.704000000002</v>
          </cell>
          <cell r="AM21">
            <v>28823.472000000009</v>
          </cell>
          <cell r="AN21">
            <v>30688.704000000002</v>
          </cell>
          <cell r="AO21">
            <v>28823.472000000009</v>
          </cell>
          <cell r="AP21">
            <v>30688.704000000002</v>
          </cell>
          <cell r="AQ21">
            <v>28823.472000000009</v>
          </cell>
          <cell r="AR21">
            <v>30688.704000000002</v>
          </cell>
          <cell r="AS21">
            <v>28823.472000000009</v>
          </cell>
          <cell r="AT21">
            <v>30688.704000000002</v>
          </cell>
          <cell r="AU21">
            <v>28823.472000000009</v>
          </cell>
          <cell r="AV21">
            <v>30688.704000000002</v>
          </cell>
          <cell r="AW21">
            <v>28823.472000000009</v>
          </cell>
          <cell r="AX21">
            <v>30688.704000000002</v>
          </cell>
          <cell r="AY21">
            <v>28823.472000000009</v>
          </cell>
          <cell r="AZ21">
            <v>30688.704000000002</v>
          </cell>
        </row>
        <row r="22">
          <cell r="B22" t="str">
            <v>Plant Load Factor</v>
          </cell>
          <cell r="C22" t="str">
            <v>1000 m3</v>
          </cell>
          <cell r="E22">
            <v>0</v>
          </cell>
          <cell r="F22">
            <v>0</v>
          </cell>
          <cell r="G22">
            <v>0</v>
          </cell>
          <cell r="H22">
            <v>0</v>
          </cell>
          <cell r="I22">
            <v>0</v>
          </cell>
          <cell r="J22">
            <v>0</v>
          </cell>
          <cell r="K22">
            <v>1.0622139042188972</v>
          </cell>
          <cell r="L22">
            <v>0.95993806027964068</v>
          </cell>
          <cell r="M22">
            <v>0.92975087993144057</v>
          </cell>
          <cell r="N22">
            <v>0.95993806027964068</v>
          </cell>
          <cell r="O22">
            <v>0.92975087993144057</v>
          </cell>
          <cell r="P22">
            <v>0.95993806027964068</v>
          </cell>
          <cell r="Q22">
            <v>0.92975087993144057</v>
          </cell>
          <cell r="R22">
            <v>0.95993806027964068</v>
          </cell>
          <cell r="S22">
            <v>0.93913150822193658</v>
          </cell>
          <cell r="T22">
            <v>0.96729118107743384</v>
          </cell>
          <cell r="U22">
            <v>0.92975087993144057</v>
          </cell>
          <cell r="V22">
            <v>0.95993806027964068</v>
          </cell>
          <cell r="W22">
            <v>0.94383259008827669</v>
          </cell>
          <cell r="X22">
            <v>0.96729118107743384</v>
          </cell>
          <cell r="Y22">
            <v>0.92975087993144057</v>
          </cell>
          <cell r="Z22">
            <v>0.95993806027964068</v>
          </cell>
          <cell r="AA22">
            <v>0.93913150822193658</v>
          </cell>
          <cell r="AB22">
            <v>0.96729118107743384</v>
          </cell>
          <cell r="AC22">
            <v>0.92975087993144057</v>
          </cell>
          <cell r="AD22">
            <v>0.95993806027964068</v>
          </cell>
          <cell r="AE22">
            <v>0.95103462356153179</v>
          </cell>
          <cell r="AF22">
            <v>0.97101014754319104</v>
          </cell>
          <cell r="AG22">
            <v>0.94383259008827669</v>
          </cell>
          <cell r="AH22">
            <v>0.96729118107743384</v>
          </cell>
          <cell r="AI22">
            <v>0.94638348898040714</v>
          </cell>
          <cell r="AJ22">
            <v>0.97101014754319104</v>
          </cell>
          <cell r="AK22">
            <v>0.94383259008827669</v>
          </cell>
          <cell r="AL22">
            <v>0.96729118107743384</v>
          </cell>
          <cell r="AM22">
            <v>0.95103462356153179</v>
          </cell>
          <cell r="AN22">
            <v>0.97101014754319104</v>
          </cell>
          <cell r="AO22">
            <v>0.94383259008827669</v>
          </cell>
          <cell r="AP22">
            <v>0.96729118107743384</v>
          </cell>
          <cell r="AQ22">
            <v>0.94638348898040714</v>
          </cell>
          <cell r="AR22">
            <v>0.97101014754319104</v>
          </cell>
          <cell r="AS22">
            <v>0.95103462356153179</v>
          </cell>
          <cell r="AT22">
            <v>0.97101014754319104</v>
          </cell>
          <cell r="AU22">
            <v>0.95103462356153179</v>
          </cell>
          <cell r="AV22">
            <v>0.97101014754319104</v>
          </cell>
          <cell r="AW22">
            <v>0.96081006655632806</v>
          </cell>
          <cell r="AX22">
            <v>0.97601348260636811</v>
          </cell>
          <cell r="AY22">
            <v>0.93913150822193658</v>
          </cell>
          <cell r="AZ22">
            <v>0.96729118107743384</v>
          </cell>
        </row>
        <row r="24">
          <cell r="B24" t="str">
            <v>Profit &amp; Loss Account</v>
          </cell>
        </row>
        <row r="25">
          <cell r="B25" t="str">
            <v xml:space="preserve">Project Revenues </v>
          </cell>
        </row>
        <row r="26">
          <cell r="B26" t="str">
            <v>Capacity Payments Power</v>
          </cell>
        </row>
        <row r="27">
          <cell r="B27" t="str">
            <v>Capital Cost Payment for Power</v>
          </cell>
          <cell r="C27" t="str">
            <v>US$'000</v>
          </cell>
          <cell r="D27">
            <v>1042257.6337149621</v>
          </cell>
          <cell r="E27">
            <v>0</v>
          </cell>
          <cell r="F27">
            <v>0</v>
          </cell>
          <cell r="G27">
            <v>0</v>
          </cell>
          <cell r="H27">
            <v>0</v>
          </cell>
          <cell r="I27">
            <v>3820.2096820271577</v>
          </cell>
          <cell r="J27">
            <v>11414.888987628085</v>
          </cell>
          <cell r="K27">
            <v>29395.983614583321</v>
          </cell>
          <cell r="L27">
            <v>31351.324969195659</v>
          </cell>
          <cell r="M27">
            <v>29177.561630880482</v>
          </cell>
          <cell r="N27">
            <v>30147.786423639791</v>
          </cell>
          <cell r="O27">
            <v>27972.251497895522</v>
          </cell>
          <cell r="P27">
            <v>29105.958594092474</v>
          </cell>
          <cell r="Q27">
            <v>28339.76405735729</v>
          </cell>
          <cell r="R27">
            <v>29488.366329104716</v>
          </cell>
          <cell r="S27">
            <v>28076.002678773541</v>
          </cell>
          <cell r="T27">
            <v>28860.983865197428</v>
          </cell>
          <cell r="U27">
            <v>24230.643308268525</v>
          </cell>
          <cell r="V27">
            <v>25580.978940868961</v>
          </cell>
          <cell r="W27">
            <v>23590.596390841347</v>
          </cell>
          <cell r="X27">
            <v>24905.263215637438</v>
          </cell>
          <cell r="Y27">
            <v>25040.245723172702</v>
          </cell>
          <cell r="Z27">
            <v>26314.377535854968</v>
          </cell>
          <cell r="AA27">
            <v>23049.32676747955</v>
          </cell>
          <cell r="AB27">
            <v>24291.097665075569</v>
          </cell>
          <cell r="AC27">
            <v>21765.779379394378</v>
          </cell>
          <cell r="AD27">
            <v>22647.939992691208</v>
          </cell>
          <cell r="AE27">
            <v>25150.763099102747</v>
          </cell>
          <cell r="AF27">
            <v>25987.087060106369</v>
          </cell>
          <cell r="AG27">
            <v>23328.527741880713</v>
          </cell>
          <cell r="AH27">
            <v>24628.589893149296</v>
          </cell>
          <cell r="AI27">
            <v>21718.404291898663</v>
          </cell>
          <cell r="AJ27">
            <v>22823.132825001314</v>
          </cell>
          <cell r="AK27">
            <v>21180.450864619885</v>
          </cell>
          <cell r="AL27">
            <v>21884.752300450818</v>
          </cell>
          <cell r="AM27">
            <v>18125.670054275553</v>
          </cell>
          <cell r="AN27">
            <v>18860.29811113407</v>
          </cell>
          <cell r="AO27">
            <v>18338.806038822378</v>
          </cell>
          <cell r="AP27">
            <v>19414.901387287231</v>
          </cell>
          <cell r="AQ27">
            <v>18336.634720123693</v>
          </cell>
          <cell r="AR27">
            <v>19178.763890952257</v>
          </cell>
          <cell r="AS27">
            <v>16879.695742153541</v>
          </cell>
          <cell r="AT27">
            <v>17820.3746311992</v>
          </cell>
          <cell r="AU27">
            <v>6022.8131359611261</v>
          </cell>
          <cell r="AV27">
            <v>6358.4550371073074</v>
          </cell>
          <cell r="AW27">
            <v>6727.9556986450689</v>
          </cell>
          <cell r="AX27">
            <v>7087.9181391847524</v>
          </cell>
          <cell r="AY27">
            <v>18103.369247810824</v>
          </cell>
          <cell r="AZ27">
            <v>19078.679169317245</v>
          </cell>
        </row>
        <row r="28">
          <cell r="B28" t="str">
            <v>Fixed O&amp;M Payment for Power</v>
          </cell>
          <cell r="C28" t="str">
            <v>US$'000</v>
          </cell>
          <cell r="D28">
            <v>441915.342998254</v>
          </cell>
          <cell r="E28">
            <v>0</v>
          </cell>
          <cell r="F28">
            <v>0</v>
          </cell>
          <cell r="G28">
            <v>0</v>
          </cell>
          <cell r="H28">
            <v>0</v>
          </cell>
          <cell r="I28">
            <v>1967.0671868364229</v>
          </cell>
          <cell r="J28">
            <v>3715.400946953137</v>
          </cell>
          <cell r="K28">
            <v>5374.7676127125123</v>
          </cell>
          <cell r="L28">
            <v>5941.3063502141931</v>
          </cell>
          <cell r="M28">
            <v>5044.9927938385563</v>
          </cell>
          <cell r="N28">
            <v>5212.7510578702468</v>
          </cell>
          <cell r="O28">
            <v>7104.3091418758586</v>
          </cell>
          <cell r="P28">
            <v>7392.2446943045743</v>
          </cell>
          <cell r="Q28">
            <v>7566.1483158415758</v>
          </cell>
          <cell r="R28">
            <v>7872.802073662735</v>
          </cell>
          <cell r="S28">
            <v>5789.0216013716063</v>
          </cell>
          <cell r="T28">
            <v>5950.8777280029735</v>
          </cell>
          <cell r="U28">
            <v>11524.245651329353</v>
          </cell>
          <cell r="V28">
            <v>12166.473731857463</v>
          </cell>
          <cell r="W28">
            <v>12170.591055606139</v>
          </cell>
          <cell r="X28">
            <v>12848.838948702107</v>
          </cell>
          <cell r="Y28">
            <v>5974.3772222481721</v>
          </cell>
          <cell r="Z28">
            <v>6278.3736032735515</v>
          </cell>
          <cell r="AA28">
            <v>6576.3472431620376</v>
          </cell>
          <cell r="AB28">
            <v>6930.6446463541488</v>
          </cell>
          <cell r="AC28">
            <v>6307.0845032928655</v>
          </cell>
          <cell r="AD28">
            <v>6562.7087764492435</v>
          </cell>
          <cell r="AE28">
            <v>6311.0493880430613</v>
          </cell>
          <cell r="AF28">
            <v>6520.9071089201661</v>
          </cell>
          <cell r="AG28">
            <v>11080.09596945639</v>
          </cell>
          <cell r="AH28">
            <v>11697.572286937559</v>
          </cell>
          <cell r="AI28">
            <v>11030.233371328106</v>
          </cell>
          <cell r="AJ28">
            <v>11591.297313610115</v>
          </cell>
          <cell r="AK28">
            <v>6796.3226318974903</v>
          </cell>
          <cell r="AL28">
            <v>7022.3168667988512</v>
          </cell>
          <cell r="AM28">
            <v>8170.3988151524754</v>
          </cell>
          <cell r="AN28">
            <v>8501.542667344509</v>
          </cell>
          <cell r="AO28">
            <v>8833.3303701168643</v>
          </cell>
          <cell r="AP28">
            <v>9351.6577739082204</v>
          </cell>
          <cell r="AQ28">
            <v>7168.2772974093614</v>
          </cell>
          <cell r="AR28">
            <v>7497.4879464120177</v>
          </cell>
          <cell r="AS28">
            <v>10463.443320983923</v>
          </cell>
          <cell r="AT28">
            <v>11046.554556466393</v>
          </cell>
          <cell r="AU28">
            <v>10725.029404008521</v>
          </cell>
          <cell r="AV28">
            <v>11322.718420378053</v>
          </cell>
          <cell r="AW28">
            <v>7771.815824266625</v>
          </cell>
          <cell r="AX28">
            <v>8187.6273897457686</v>
          </cell>
          <cell r="AY28">
            <v>10039.660732390179</v>
          </cell>
          <cell r="AZ28">
            <v>10580.542409542215</v>
          </cell>
        </row>
        <row r="29">
          <cell r="B29" t="str">
            <v>Fixed Seewater Payment for Power</v>
          </cell>
          <cell r="C29" t="str">
            <v>US$'000</v>
          </cell>
          <cell r="D29">
            <v>2781.2276115165428</v>
          </cell>
          <cell r="E29">
            <v>0</v>
          </cell>
          <cell r="F29">
            <v>0</v>
          </cell>
          <cell r="G29">
            <v>0</v>
          </cell>
          <cell r="H29">
            <v>0</v>
          </cell>
          <cell r="I29">
            <v>7.4604488844865973</v>
          </cell>
          <cell r="J29">
            <v>22.296652293675645</v>
          </cell>
          <cell r="K29">
            <v>54.010108566947267</v>
          </cell>
          <cell r="L29">
            <v>47.769673164297508</v>
          </cell>
          <cell r="M29">
            <v>38.921534658299315</v>
          </cell>
          <cell r="N29">
            <v>40.215770221073555</v>
          </cell>
          <cell r="O29">
            <v>39.760994005781328</v>
          </cell>
          <cell r="P29">
            <v>41.372495355952935</v>
          </cell>
          <cell r="Q29">
            <v>40.775611134114349</v>
          </cell>
          <cell r="R29">
            <v>42.428234616996683</v>
          </cell>
          <cell r="S29">
            <v>42.151352141997293</v>
          </cell>
          <cell r="T29">
            <v>43.329868143451151</v>
          </cell>
          <cell r="U29">
            <v>42.542378193866135</v>
          </cell>
          <cell r="V29">
            <v>44.913198004132497</v>
          </cell>
          <cell r="W29">
            <v>44.279303397595037</v>
          </cell>
          <cell r="X29">
            <v>46.746919316983124</v>
          </cell>
          <cell r="Y29">
            <v>45.486982889774204</v>
          </cell>
          <cell r="Z29">
            <v>47.801513370166461</v>
          </cell>
          <cell r="AA29">
            <v>46.670100019320955</v>
          </cell>
          <cell r="AB29">
            <v>49.184428206713186</v>
          </cell>
          <cell r="AC29">
            <v>48.447609499646404</v>
          </cell>
          <cell r="AD29">
            <v>50.411176811618418</v>
          </cell>
          <cell r="AE29">
            <v>49.825630922278997</v>
          </cell>
          <cell r="AF29">
            <v>51.482454170473481</v>
          </cell>
          <cell r="AG29">
            <v>50.54679669039534</v>
          </cell>
          <cell r="AH29">
            <v>53.363690151146287</v>
          </cell>
          <cell r="AI29">
            <v>52.555377000300567</v>
          </cell>
          <cell r="AJ29">
            <v>55.228659243317644</v>
          </cell>
          <cell r="AK29">
            <v>54.177527827170216</v>
          </cell>
          <cell r="AL29">
            <v>55.979062217648419</v>
          </cell>
          <cell r="AM29">
            <v>55.346028313013413</v>
          </cell>
          <cell r="AN29">
            <v>57.589186503175583</v>
          </cell>
          <cell r="AO29">
            <v>56.85096559872828</v>
          </cell>
          <cell r="AP29">
            <v>60.186900310454774</v>
          </cell>
          <cell r="AQ29">
            <v>58.757424138314072</v>
          </cell>
          <cell r="AR29">
            <v>61.455920434110197</v>
          </cell>
          <cell r="AS29">
            <v>59.809557858691704</v>
          </cell>
          <cell r="AT29">
            <v>63.142650427435385</v>
          </cell>
          <cell r="AU29">
            <v>62.000996646399898</v>
          </cell>
          <cell r="AV29">
            <v>65.456214651272418</v>
          </cell>
          <cell r="AW29">
            <v>63.615721632348119</v>
          </cell>
          <cell r="AX29">
            <v>67.019321691736877</v>
          </cell>
          <cell r="AY29">
            <v>64.614860194849271</v>
          </cell>
          <cell r="AZ29">
            <v>68.095953319677804</v>
          </cell>
        </row>
        <row r="30">
          <cell r="B30" t="str">
            <v>Capacity Payments Water</v>
          </cell>
        </row>
        <row r="31">
          <cell r="B31" t="str">
            <v>Capital Cost Payment for Water</v>
          </cell>
          <cell r="C31" t="str">
            <v>US$'000</v>
          </cell>
          <cell r="D31">
            <v>679295.04273998342</v>
          </cell>
          <cell r="E31">
            <v>0</v>
          </cell>
          <cell r="F31">
            <v>0</v>
          </cell>
          <cell r="G31">
            <v>0</v>
          </cell>
          <cell r="H31">
            <v>0</v>
          </cell>
          <cell r="I31">
            <v>0</v>
          </cell>
          <cell r="J31">
            <v>0</v>
          </cell>
          <cell r="K31">
            <v>4975.8597118517382</v>
          </cell>
          <cell r="L31">
            <v>17656.733670114201</v>
          </cell>
          <cell r="M31">
            <v>15824.181546642087</v>
          </cell>
          <cell r="N31">
            <v>16312.0107631261</v>
          </cell>
          <cell r="O31">
            <v>17272.220459937325</v>
          </cell>
          <cell r="P31">
            <v>17804.689943371573</v>
          </cell>
          <cell r="Q31">
            <v>16955.966159392836</v>
          </cell>
          <cell r="R31">
            <v>17478.686128314148</v>
          </cell>
          <cell r="S31">
            <v>16549.96964972945</v>
          </cell>
          <cell r="T31">
            <v>17101.849262580596</v>
          </cell>
          <cell r="U31">
            <v>16362.253882439649</v>
          </cell>
          <cell r="V31">
            <v>16866.670838719878</v>
          </cell>
          <cell r="W31">
            <v>15833.782314102265</v>
          </cell>
          <cell r="X31">
            <v>16443.969350821444</v>
          </cell>
          <cell r="Y31">
            <v>16060.316012232881</v>
          </cell>
          <cell r="Z31">
            <v>16555.424802133977</v>
          </cell>
          <cell r="AA31">
            <v>15350.167315649702</v>
          </cell>
          <cell r="AB31">
            <v>15862.038006330968</v>
          </cell>
          <cell r="AC31">
            <v>14521.697966978545</v>
          </cell>
          <cell r="AD31">
            <v>14969.374108734628</v>
          </cell>
          <cell r="AE31">
            <v>16044.214990809323</v>
          </cell>
          <cell r="AF31">
            <v>16725.779302064086</v>
          </cell>
          <cell r="AG31">
            <v>15570.145652349187</v>
          </cell>
          <cell r="AH31">
            <v>16170.172913582352</v>
          </cell>
          <cell r="AI31">
            <v>15073.949740122775</v>
          </cell>
          <cell r="AJ31">
            <v>15637.180258469038</v>
          </cell>
          <cell r="AK31">
            <v>12454.74263802182</v>
          </cell>
          <cell r="AL31">
            <v>12934.711501596879</v>
          </cell>
          <cell r="AM31">
            <v>12637.157151951493</v>
          </cell>
          <cell r="AN31">
            <v>13173.988359674771</v>
          </cell>
          <cell r="AO31">
            <v>13001.185075437093</v>
          </cell>
          <cell r="AP31">
            <v>13502.212210814148</v>
          </cell>
          <cell r="AQ31">
            <v>13146.145557339649</v>
          </cell>
          <cell r="AR31">
            <v>13637.34464610983</v>
          </cell>
          <cell r="AS31">
            <v>13095.446171654054</v>
          </cell>
          <cell r="AT31">
            <v>13651.745669988502</v>
          </cell>
          <cell r="AU31">
            <v>6513.9988092174781</v>
          </cell>
          <cell r="AV31">
            <v>6790.715938379727</v>
          </cell>
          <cell r="AW31">
            <v>6632.9854187043347</v>
          </cell>
          <cell r="AX31">
            <v>6950.2638306860872</v>
          </cell>
          <cell r="AY31">
            <v>12840.211364194132</v>
          </cell>
          <cell r="AZ31">
            <v>13268.384407805373</v>
          </cell>
        </row>
        <row r="32">
          <cell r="B32" t="str">
            <v>Fixed O&amp;M Payment for Water</v>
          </cell>
          <cell r="C32" t="str">
            <v>US$'000</v>
          </cell>
          <cell r="D32">
            <v>226230.68691252478</v>
          </cell>
          <cell r="E32">
            <v>0</v>
          </cell>
          <cell r="F32">
            <v>0</v>
          </cell>
          <cell r="G32">
            <v>0</v>
          </cell>
          <cell r="H32">
            <v>0</v>
          </cell>
          <cell r="I32">
            <v>0</v>
          </cell>
          <cell r="J32">
            <v>0</v>
          </cell>
          <cell r="K32">
            <v>1265.6121681184234</v>
          </cell>
          <cell r="L32">
            <v>4490.998194522379</v>
          </cell>
          <cell r="M32">
            <v>3685.7357624514848</v>
          </cell>
          <cell r="N32">
            <v>3799.3599384547829</v>
          </cell>
          <cell r="O32">
            <v>3791.7373601968147</v>
          </cell>
          <cell r="P32">
            <v>3908.6293624836871</v>
          </cell>
          <cell r="Q32">
            <v>3780.1203156368283</v>
          </cell>
          <cell r="R32">
            <v>3896.6541866845669</v>
          </cell>
          <cell r="S32">
            <v>3880.0242857163908</v>
          </cell>
          <cell r="T32">
            <v>4009.4085894929963</v>
          </cell>
          <cell r="U32">
            <v>3538.0338002154567</v>
          </cell>
          <cell r="V32">
            <v>3647.1046075469931</v>
          </cell>
          <cell r="W32">
            <v>3613.3887014572947</v>
          </cell>
          <cell r="X32">
            <v>3752.6379913943588</v>
          </cell>
          <cell r="Y32">
            <v>3732.8260468154017</v>
          </cell>
          <cell r="Z32">
            <v>3847.9019261158041</v>
          </cell>
          <cell r="AA32">
            <v>3831.4800870454496</v>
          </cell>
          <cell r="AB32">
            <v>3959.2456232873888</v>
          </cell>
          <cell r="AC32">
            <v>3921.8003654354288</v>
          </cell>
          <cell r="AD32">
            <v>4042.701961125415</v>
          </cell>
          <cell r="AE32">
            <v>3997.9438213812064</v>
          </cell>
          <cell r="AF32">
            <v>4167.7779845743453</v>
          </cell>
          <cell r="AG32">
            <v>4105.4621516608504</v>
          </cell>
          <cell r="AH32">
            <v>4263.6744937904705</v>
          </cell>
          <cell r="AI32">
            <v>4256.5142450757921</v>
          </cell>
          <cell r="AJ32">
            <v>4415.5567499224835</v>
          </cell>
          <cell r="AK32">
            <v>4349.5361754901041</v>
          </cell>
          <cell r="AL32">
            <v>4517.1544070266946</v>
          </cell>
          <cell r="AM32">
            <v>4450.0543223901686</v>
          </cell>
          <cell r="AN32">
            <v>4639.0943103873087</v>
          </cell>
          <cell r="AO32">
            <v>4569.7314443742889</v>
          </cell>
          <cell r="AP32">
            <v>4745.8353488824205</v>
          </cell>
          <cell r="AQ32">
            <v>4698.3952928435983</v>
          </cell>
          <cell r="AR32">
            <v>4873.948459850666</v>
          </cell>
          <cell r="AS32">
            <v>4832.1446966037065</v>
          </cell>
          <cell r="AT32">
            <v>5037.4160279783273</v>
          </cell>
          <cell r="AU32">
            <v>4952.9483140187986</v>
          </cell>
          <cell r="AV32">
            <v>5163.3514286777854</v>
          </cell>
          <cell r="AW32">
            <v>5064.0967497688762</v>
          </cell>
          <cell r="AX32">
            <v>5306.3298429335046</v>
          </cell>
          <cell r="AY32">
            <v>5196.2031428557584</v>
          </cell>
          <cell r="AZ32">
            <v>5369.4770907522125</v>
          </cell>
        </row>
        <row r="33">
          <cell r="B33" t="str">
            <v>Fixed Seewater Payment for Water</v>
          </cell>
          <cell r="C33" t="str">
            <v>US$'000</v>
          </cell>
          <cell r="D33">
            <v>309363.94381935464</v>
          </cell>
          <cell r="E33">
            <v>0</v>
          </cell>
          <cell r="F33">
            <v>0</v>
          </cell>
          <cell r="G33">
            <v>0</v>
          </cell>
          <cell r="H33">
            <v>0</v>
          </cell>
          <cell r="I33">
            <v>0</v>
          </cell>
          <cell r="J33">
            <v>0</v>
          </cell>
          <cell r="K33">
            <v>1497.8435516388608</v>
          </cell>
          <cell r="L33">
            <v>5315.0663809497164</v>
          </cell>
          <cell r="M33">
            <v>4362.0436685909999</v>
          </cell>
          <cell r="N33">
            <v>4496.5171223267052</v>
          </cell>
          <cell r="O33">
            <v>4473.3538692375341</v>
          </cell>
          <cell r="P33">
            <v>4611.2588033191914</v>
          </cell>
          <cell r="Q33">
            <v>4585.1877159684718</v>
          </cell>
          <cell r="R33">
            <v>4726.5402734021709</v>
          </cell>
          <cell r="S33">
            <v>4706.3686356578282</v>
          </cell>
          <cell r="T33">
            <v>4863.3084340715413</v>
          </cell>
          <cell r="U33">
            <v>4891.7021049508739</v>
          </cell>
          <cell r="V33">
            <v>5042.5039140743129</v>
          </cell>
          <cell r="W33">
            <v>4995.888144383458</v>
          </cell>
          <cell r="X33">
            <v>5188.4148649186254</v>
          </cell>
          <cell r="Y33">
            <v>5139.344524014009</v>
          </cell>
          <cell r="Z33">
            <v>5297.780674724323</v>
          </cell>
          <cell r="AA33">
            <v>5322.4315457510102</v>
          </cell>
          <cell r="AB33">
            <v>5499.9147389569744</v>
          </cell>
          <cell r="AC33">
            <v>5447.8983335203675</v>
          </cell>
          <cell r="AD33">
            <v>5615.8466073500322</v>
          </cell>
          <cell r="AE33">
            <v>5553.671643761113</v>
          </cell>
          <cell r="AF33">
            <v>5789.593712306284</v>
          </cell>
          <cell r="AG33">
            <v>5758.3803246530269</v>
          </cell>
          <cell r="AH33">
            <v>5980.2912336764894</v>
          </cell>
          <cell r="AI33">
            <v>5920.511378203646</v>
          </cell>
          <cell r="AJ33">
            <v>6141.728295462216</v>
          </cell>
          <cell r="AK33">
            <v>6049.8983285885843</v>
          </cell>
          <cell r="AL33">
            <v>6283.0434773813595</v>
          </cell>
          <cell r="AM33">
            <v>6254.74230951359</v>
          </cell>
          <cell r="AN33">
            <v>6520.4461246707469</v>
          </cell>
          <cell r="AO33">
            <v>6422.9536400109791</v>
          </cell>
          <cell r="AP33">
            <v>6670.4752347150024</v>
          </cell>
          <cell r="AQ33">
            <v>6603.7962002190043</v>
          </cell>
          <cell r="AR33">
            <v>6850.5437097322019</v>
          </cell>
          <cell r="AS33">
            <v>6812.1661411922369</v>
          </cell>
          <cell r="AT33">
            <v>7101.5495312075382</v>
          </cell>
          <cell r="AU33">
            <v>6982.4702947220421</v>
          </cell>
          <cell r="AV33">
            <v>7279.0882694877273</v>
          </cell>
          <cell r="AW33">
            <v>7139.162955683817</v>
          </cell>
          <cell r="AX33">
            <v>7480.6535730264932</v>
          </cell>
          <cell r="AY33">
            <v>7303.4864951920044</v>
          </cell>
          <cell r="AZ33">
            <v>7547.0304644400694</v>
          </cell>
        </row>
        <row r="34">
          <cell r="B34" t="str">
            <v>Electrical Energy Payments</v>
          </cell>
        </row>
        <row r="35">
          <cell r="B35" t="str">
            <v>Fuel Adj Payment for Power</v>
          </cell>
          <cell r="C35" t="str">
            <v>US$'000</v>
          </cell>
          <cell r="D35">
            <v>1117633.1647555283</v>
          </cell>
          <cell r="E35">
            <v>0</v>
          </cell>
          <cell r="F35">
            <v>0</v>
          </cell>
          <cell r="G35">
            <v>0</v>
          </cell>
          <cell r="H35">
            <v>0</v>
          </cell>
          <cell r="I35">
            <v>3224.3931647999993</v>
          </cell>
          <cell r="J35">
            <v>9381.3163199999999</v>
          </cell>
          <cell r="K35">
            <v>17309.658473937096</v>
          </cell>
          <cell r="L35">
            <v>17897.021040299958</v>
          </cell>
          <cell r="M35">
            <v>15892.371481772538</v>
          </cell>
          <cell r="N35">
            <v>18405.943297470087</v>
          </cell>
          <cell r="O35">
            <v>16812.024477462055</v>
          </cell>
          <cell r="P35">
            <v>19458.626122674559</v>
          </cell>
          <cell r="Q35">
            <v>18061.505727944193</v>
          </cell>
          <cell r="R35">
            <v>20844.641686603281</v>
          </cell>
          <cell r="S35">
            <v>15823.367526960921</v>
          </cell>
          <cell r="T35">
            <v>18256.810019164648</v>
          </cell>
          <cell r="U35">
            <v>16539.060816060461</v>
          </cell>
          <cell r="V35">
            <v>19101.921026850931</v>
          </cell>
          <cell r="W35">
            <v>16833.277448680787</v>
          </cell>
          <cell r="X35">
            <v>19429.884139230562</v>
          </cell>
          <cell r="Y35">
            <v>17273.365025836734</v>
          </cell>
          <cell r="Z35">
            <v>19937.857150506803</v>
          </cell>
          <cell r="AA35">
            <v>17780.902835722027</v>
          </cell>
          <cell r="AB35">
            <v>20523.684887999651</v>
          </cell>
          <cell r="AC35">
            <v>18312.16695838685</v>
          </cell>
          <cell r="AD35">
            <v>21136.898825818778</v>
          </cell>
          <cell r="AE35">
            <v>18819.681246880256</v>
          </cell>
          <cell r="AF35">
            <v>21722.699413642145</v>
          </cell>
          <cell r="AG35">
            <v>19321.036157732786</v>
          </cell>
          <cell r="AH35">
            <v>22301.390512876787</v>
          </cell>
          <cell r="AI35">
            <v>19757.804137060604</v>
          </cell>
          <cell r="AJ35">
            <v>22805.531863836961</v>
          </cell>
          <cell r="AK35">
            <v>20319.658858204904</v>
          </cell>
          <cell r="AL35">
            <v>23454.055133782167</v>
          </cell>
          <cell r="AM35">
            <v>20866.530115299349</v>
          </cell>
          <cell r="AN35">
            <v>24085.283674796519</v>
          </cell>
          <cell r="AO35">
            <v>21563.669755545125</v>
          </cell>
          <cell r="AP35">
            <v>24889.960154474091</v>
          </cell>
          <cell r="AQ35">
            <v>21926.521821923958</v>
          </cell>
          <cell r="AR35">
            <v>25308.783739537354</v>
          </cell>
          <cell r="AS35">
            <v>22581.721647312934</v>
          </cell>
          <cell r="AT35">
            <v>26065.051004433502</v>
          </cell>
          <cell r="AU35">
            <v>23207.869926609208</v>
          </cell>
          <cell r="AV35">
            <v>26787.785395154238</v>
          </cell>
          <cell r="AW35">
            <v>23826.02484606711</v>
          </cell>
          <cell r="AX35">
            <v>27501.293415311269</v>
          </cell>
          <cell r="AY35">
            <v>24628.999847645668</v>
          </cell>
          <cell r="AZ35">
            <v>29218.727542731736</v>
          </cell>
        </row>
        <row r="36">
          <cell r="B36" t="str">
            <v>Variable O&amp;M Payment for Power</v>
          </cell>
          <cell r="C36" t="str">
            <v>US$'000</v>
          </cell>
          <cell r="D36">
            <v>30093.371650635912</v>
          </cell>
          <cell r="E36">
            <v>0</v>
          </cell>
          <cell r="F36">
            <v>0</v>
          </cell>
          <cell r="G36">
            <v>0</v>
          </cell>
          <cell r="H36">
            <v>0</v>
          </cell>
          <cell r="I36">
            <v>193.2112000730034</v>
          </cell>
          <cell r="J36">
            <v>562.14465538481591</v>
          </cell>
          <cell r="K36">
            <v>516.05052328154977</v>
          </cell>
          <cell r="L36">
            <v>596.12375224055347</v>
          </cell>
          <cell r="M36">
            <v>429.65680738616726</v>
          </cell>
          <cell r="N36">
            <v>509.18903837213946</v>
          </cell>
          <cell r="O36">
            <v>456.02421266092921</v>
          </cell>
          <cell r="P36">
            <v>539.1579902356309</v>
          </cell>
          <cell r="Q36">
            <v>493.65576026915619</v>
          </cell>
          <cell r="R36">
            <v>580.83914403608776</v>
          </cell>
          <cell r="S36">
            <v>419.41201439718117</v>
          </cell>
          <cell r="T36">
            <v>497.51672782419797</v>
          </cell>
          <cell r="U36">
            <v>438.53540335940602</v>
          </cell>
          <cell r="V36">
            <v>520.29995260662599</v>
          </cell>
          <cell r="W36">
            <v>444.91040075472404</v>
          </cell>
          <cell r="X36">
            <v>527.82150558267745</v>
          </cell>
          <cell r="Y36">
            <v>456.03316077359204</v>
          </cell>
          <cell r="Z36">
            <v>541.01704322224418</v>
          </cell>
          <cell r="AA36">
            <v>467.43398979293181</v>
          </cell>
          <cell r="AB36">
            <v>554.54246930280044</v>
          </cell>
          <cell r="AC36">
            <v>479.49200976977949</v>
          </cell>
          <cell r="AD36">
            <v>568.84755690634779</v>
          </cell>
          <cell r="AE36">
            <v>491.47931001402384</v>
          </cell>
          <cell r="AF36">
            <v>583.0687458290065</v>
          </cell>
          <cell r="AG36">
            <v>503.76629276437455</v>
          </cell>
          <cell r="AH36">
            <v>597.64546447473163</v>
          </cell>
          <cell r="AI36">
            <v>516.79665507093694</v>
          </cell>
          <cell r="AJ36">
            <v>613.10409488496828</v>
          </cell>
          <cell r="AK36">
            <v>529.71657144771018</v>
          </cell>
          <cell r="AL36">
            <v>628.43169725709231</v>
          </cell>
          <cell r="AM36">
            <v>542.95948573390297</v>
          </cell>
          <cell r="AN36">
            <v>644.14248968851973</v>
          </cell>
          <cell r="AO36">
            <v>557.04738200443421</v>
          </cell>
          <cell r="AP36">
            <v>660.85573039359315</v>
          </cell>
          <cell r="AQ36">
            <v>570.97356655454507</v>
          </cell>
          <cell r="AR36">
            <v>677.37712365343305</v>
          </cell>
          <cell r="AS36">
            <v>585.24790571840867</v>
          </cell>
          <cell r="AT36">
            <v>694.31155174476874</v>
          </cell>
          <cell r="AU36">
            <v>600.48441077514451</v>
          </cell>
          <cell r="AV36">
            <v>712.38744978001819</v>
          </cell>
          <cell r="AW36">
            <v>615.49652104452286</v>
          </cell>
          <cell r="AX36">
            <v>730.1971360245185</v>
          </cell>
          <cell r="AY36">
            <v>630.24798296903793</v>
          </cell>
          <cell r="AZ36">
            <v>747.69760090314355</v>
          </cell>
        </row>
        <row r="37">
          <cell r="B37" t="str">
            <v>Water Output Payments</v>
          </cell>
        </row>
        <row r="38">
          <cell r="B38" t="str">
            <v>Fuel Adj Payment for Water</v>
          </cell>
          <cell r="C38" t="str">
            <v>US$'000</v>
          </cell>
          <cell r="D38">
            <v>290262.75006466266</v>
          </cell>
          <cell r="E38">
            <v>0</v>
          </cell>
          <cell r="F38">
            <v>0</v>
          </cell>
          <cell r="G38">
            <v>0</v>
          </cell>
          <cell r="H38">
            <v>0</v>
          </cell>
          <cell r="I38">
            <v>0</v>
          </cell>
          <cell r="J38">
            <v>0</v>
          </cell>
          <cell r="K38">
            <v>1083.7883996312835</v>
          </cell>
          <cell r="L38">
            <v>3472.5698199368753</v>
          </cell>
          <cell r="M38">
            <v>4057.9029258331338</v>
          </cell>
          <cell r="N38">
            <v>3571.3050446973493</v>
          </cell>
          <cell r="O38">
            <v>4003.3612380505251</v>
          </cell>
          <cell r="P38">
            <v>3572.4940638279218</v>
          </cell>
          <cell r="Q38">
            <v>3842.0219083117304</v>
          </cell>
          <cell r="R38">
            <v>3518.9824517796178</v>
          </cell>
          <cell r="S38">
            <v>4928.8564565021352</v>
          </cell>
          <cell r="T38">
            <v>4241.5159860026852</v>
          </cell>
          <cell r="U38">
            <v>4944.6646983862238</v>
          </cell>
          <cell r="V38">
            <v>4263.2000963495366</v>
          </cell>
          <cell r="W38">
            <v>5151.7651533247226</v>
          </cell>
          <cell r="X38">
            <v>4434.8712037390305</v>
          </cell>
          <cell r="Y38">
            <v>5286.4766313651344</v>
          </cell>
          <cell r="Z38">
            <v>4550.8369042308286</v>
          </cell>
          <cell r="AA38">
            <v>5441.7730190272405</v>
          </cell>
          <cell r="AB38">
            <v>4684.5230209675174</v>
          </cell>
          <cell r="AC38">
            <v>5604.3843345399346</v>
          </cell>
          <cell r="AD38">
            <v>4824.5061566708137</v>
          </cell>
          <cell r="AE38">
            <v>5759.7286756361455</v>
          </cell>
          <cell r="AF38">
            <v>4958.2335538808329</v>
          </cell>
          <cell r="AG38">
            <v>5913.1390303589478</v>
          </cell>
          <cell r="AH38">
            <v>5090.2960886173942</v>
          </cell>
          <cell r="AI38">
            <v>6046.8237257577421</v>
          </cell>
          <cell r="AJ38">
            <v>5205.3778884199573</v>
          </cell>
          <cell r="AK38">
            <v>6218.7661840331575</v>
          </cell>
          <cell r="AL38">
            <v>5353.3936915886297</v>
          </cell>
          <cell r="AM38">
            <v>6386.1299558714727</v>
          </cell>
          <cell r="AN38">
            <v>5497.46795549328</v>
          </cell>
          <cell r="AO38">
            <v>6599.4917681453799</v>
          </cell>
          <cell r="AP38">
            <v>5681.1394018946112</v>
          </cell>
          <cell r="AQ38">
            <v>6710.6013586317995</v>
          </cell>
          <cell r="AR38">
            <v>5776.7875358141982</v>
          </cell>
          <cell r="AS38">
            <v>6911.1220805014191</v>
          </cell>
          <cell r="AT38">
            <v>5949.4047939201182</v>
          </cell>
          <cell r="AU38">
            <v>7102.693826917488</v>
          </cell>
          <cell r="AV38">
            <v>6114.3183713727558</v>
          </cell>
          <cell r="AW38">
            <v>7258.6921389815352</v>
          </cell>
          <cell r="AX38">
            <v>6248.6087362117387</v>
          </cell>
          <cell r="AY38">
            <v>7711.9584185799558</v>
          </cell>
          <cell r="AZ38">
            <v>6638.8007405424651</v>
          </cell>
        </row>
        <row r="39">
          <cell r="B39" t="str">
            <v>Variable O&amp;M Payment for Water</v>
          </cell>
          <cell r="C39" t="str">
            <v>US$'000</v>
          </cell>
          <cell r="D39">
            <v>209875.35305645954</v>
          </cell>
          <cell r="E39">
            <v>0</v>
          </cell>
          <cell r="F39">
            <v>0</v>
          </cell>
          <cell r="G39">
            <v>0</v>
          </cell>
          <cell r="H39">
            <v>0</v>
          </cell>
          <cell r="I39">
            <v>0</v>
          </cell>
          <cell r="J39">
            <v>0</v>
          </cell>
          <cell r="K39">
            <v>1314.0150788250971</v>
          </cell>
          <cell r="L39">
            <v>3634.8225995728294</v>
          </cell>
          <cell r="M39">
            <v>2775.4652618218734</v>
          </cell>
          <cell r="N39">
            <v>2955.0718901017181</v>
          </cell>
          <cell r="O39">
            <v>2888.459622461728</v>
          </cell>
          <cell r="P39">
            <v>3075.3783711302963</v>
          </cell>
          <cell r="Q39">
            <v>2960.6711130232711</v>
          </cell>
          <cell r="R39">
            <v>3152.2628304085533</v>
          </cell>
          <cell r="S39">
            <v>3034.6878908488516</v>
          </cell>
          <cell r="T39">
            <v>3231.0694011687656</v>
          </cell>
          <cell r="U39">
            <v>3161.6901320605352</v>
          </cell>
          <cell r="V39">
            <v>3366.2902443719017</v>
          </cell>
          <cell r="W39">
            <v>3240.7323853620483</v>
          </cell>
          <cell r="X39">
            <v>3450.4475004811979</v>
          </cell>
          <cell r="Y39">
            <v>3321.7506949960984</v>
          </cell>
          <cell r="Z39">
            <v>3536.7086879932276</v>
          </cell>
          <cell r="AA39">
            <v>3465.1994247542448</v>
          </cell>
          <cell r="AB39">
            <v>3689.440309177648</v>
          </cell>
          <cell r="AC39">
            <v>3551.8294103731018</v>
          </cell>
          <cell r="AD39">
            <v>3781.6763169070896</v>
          </cell>
          <cell r="AE39">
            <v>3640.6251456324289</v>
          </cell>
          <cell r="AF39">
            <v>3876.2182248297659</v>
          </cell>
          <cell r="AG39">
            <v>3802.4388757634465</v>
          </cell>
          <cell r="AH39">
            <v>4048.5032870570608</v>
          </cell>
          <cell r="AI39">
            <v>3897.4998476575324</v>
          </cell>
          <cell r="AJ39">
            <v>4149.715869233487</v>
          </cell>
          <cell r="AK39">
            <v>3994.9373438489715</v>
          </cell>
          <cell r="AL39">
            <v>4253.4587659643248</v>
          </cell>
          <cell r="AM39">
            <v>4178.2206227923152</v>
          </cell>
          <cell r="AN39">
            <v>4448.6027200182189</v>
          </cell>
          <cell r="AO39">
            <v>4282.6761383621233</v>
          </cell>
          <cell r="AP39">
            <v>4559.817788018674</v>
          </cell>
          <cell r="AQ39">
            <v>4389.7430418211752</v>
          </cell>
          <cell r="AR39">
            <v>4673.8132327191406</v>
          </cell>
          <cell r="AS39">
            <v>4597.7308308993779</v>
          </cell>
          <cell r="AT39">
            <v>4895.2603815787706</v>
          </cell>
          <cell r="AU39">
            <v>4712.6741016718615</v>
          </cell>
          <cell r="AV39">
            <v>5017.64189111824</v>
          </cell>
          <cell r="AW39">
            <v>4830.4909542136566</v>
          </cell>
          <cell r="AX39">
            <v>5143.0829383961945</v>
          </cell>
          <cell r="AY39">
            <v>4845.4549560936093</v>
          </cell>
          <cell r="AZ39">
            <v>5159.0152946490889</v>
          </cell>
        </row>
        <row r="40">
          <cell r="B40" t="str">
            <v xml:space="preserve">Total Operating Revenues </v>
          </cell>
          <cell r="C40" t="str">
            <v>US$'000</v>
          </cell>
          <cell r="D40">
            <v>4349708.5173238823</v>
          </cell>
          <cell r="E40">
            <v>0</v>
          </cell>
          <cell r="F40">
            <v>0</v>
          </cell>
          <cell r="G40">
            <v>0</v>
          </cell>
          <cell r="H40">
            <v>0</v>
          </cell>
          <cell r="I40">
            <v>9212.3416826210705</v>
          </cell>
          <cell r="J40">
            <v>25096.047562259711</v>
          </cell>
          <cell r="K40">
            <v>62787.589243146824</v>
          </cell>
          <cell r="L40">
            <v>90403.736450210679</v>
          </cell>
          <cell r="M40">
            <v>81288.833413875618</v>
          </cell>
          <cell r="N40">
            <v>85450.150346279988</v>
          </cell>
          <cell r="O40">
            <v>84813.502873784062</v>
          </cell>
          <cell r="P40">
            <v>89509.81044079586</v>
          </cell>
          <cell r="Q40">
            <v>86625.816684879464</v>
          </cell>
          <cell r="R40">
            <v>91602.203338612875</v>
          </cell>
          <cell r="S40">
            <v>83249.862092099909</v>
          </cell>
          <cell r="T40">
            <v>87056.669881649286</v>
          </cell>
          <cell r="U40">
            <v>85673.372175264361</v>
          </cell>
          <cell r="V40">
            <v>90600.356551250734</v>
          </cell>
          <cell r="W40">
            <v>85919.211297910399</v>
          </cell>
          <cell r="X40">
            <v>91028.895639824434</v>
          </cell>
          <cell r="Y40">
            <v>82330.22202434449</v>
          </cell>
          <cell r="Z40">
            <v>86908.079841425904</v>
          </cell>
          <cell r="AA40">
            <v>81331.732328403508</v>
          </cell>
          <cell r="AB40">
            <v>86044.315795659393</v>
          </cell>
          <cell r="AC40">
            <v>79960.58087119089</v>
          </cell>
          <cell r="AD40">
            <v>84200.911479465183</v>
          </cell>
          <cell r="AE40">
            <v>85818.982952182574</v>
          </cell>
          <cell r="AF40">
            <v>90382.847560323455</v>
          </cell>
          <cell r="AG40">
            <v>89433.538993310111</v>
          </cell>
          <cell r="AH40">
            <v>94831.499864313271</v>
          </cell>
          <cell r="AI40">
            <v>88271.092769176103</v>
          </cell>
          <cell r="AJ40">
            <v>93437.853818083866</v>
          </cell>
          <cell r="AK40">
            <v>81948.207123979795</v>
          </cell>
          <cell r="AL40">
            <v>86387.296904064468</v>
          </cell>
          <cell r="AM40">
            <v>81667.208861293315</v>
          </cell>
          <cell r="AN40">
            <v>86428.455599711117</v>
          </cell>
          <cell r="AO40">
            <v>84225.742578417397</v>
          </cell>
          <cell r="AP40">
            <v>89537.041930698455</v>
          </cell>
          <cell r="AQ40">
            <v>83609.846281005099</v>
          </cell>
          <cell r="AR40">
            <v>88536.306205215224</v>
          </cell>
          <cell r="AS40">
            <v>86818.528094878289</v>
          </cell>
          <cell r="AT40">
            <v>92324.810798944556</v>
          </cell>
          <cell r="AU40">
            <v>70882.983220548063</v>
          </cell>
          <cell r="AV40">
            <v>75611.918416107132</v>
          </cell>
          <cell r="AW40">
            <v>69930.336829007894</v>
          </cell>
          <cell r="AX40">
            <v>74702.994323212057</v>
          </cell>
          <cell r="AY40">
            <v>91364.207047926029</v>
          </cell>
          <cell r="AZ40">
            <v>97676.450674003223</v>
          </cell>
        </row>
        <row r="41">
          <cell r="B41" t="str">
            <v>Operating Expenses</v>
          </cell>
        </row>
        <row r="42">
          <cell r="B42" t="str">
            <v>Fixed O&amp; M Cost</v>
          </cell>
        </row>
        <row r="43">
          <cell r="B43" t="str">
            <v>Fixed O&amp; M Cost Power</v>
          </cell>
          <cell r="C43" t="str">
            <v>US$'000</v>
          </cell>
          <cell r="D43">
            <v>391370.9115011564</v>
          </cell>
          <cell r="E43">
            <v>0</v>
          </cell>
          <cell r="F43">
            <v>0</v>
          </cell>
          <cell r="G43">
            <v>0</v>
          </cell>
          <cell r="H43">
            <v>0</v>
          </cell>
          <cell r="I43">
            <v>2775.3689124617736</v>
          </cell>
          <cell r="J43">
            <v>5550.7378249235471</v>
          </cell>
          <cell r="K43">
            <v>4237.4117196202569</v>
          </cell>
          <cell r="L43">
            <v>4237.4117196202569</v>
          </cell>
          <cell r="M43">
            <v>4281.8370392806846</v>
          </cell>
          <cell r="N43">
            <v>4281.8370392806846</v>
          </cell>
          <cell r="O43">
            <v>6341.2777093015256</v>
          </cell>
          <cell r="P43">
            <v>6341.2777093015256</v>
          </cell>
          <cell r="Q43">
            <v>6787.3580124514447</v>
          </cell>
          <cell r="R43">
            <v>6787.3580124514447</v>
          </cell>
          <cell r="S43">
            <v>4942.5762160212216</v>
          </cell>
          <cell r="T43">
            <v>4942.5762160212216</v>
          </cell>
          <cell r="U43">
            <v>10785.247479134272</v>
          </cell>
          <cell r="V43">
            <v>10785.247479134272</v>
          </cell>
          <cell r="W43">
            <v>11416.165669061957</v>
          </cell>
          <cell r="X43">
            <v>11416.165669061957</v>
          </cell>
          <cell r="Y43">
            <v>5147.7385138159361</v>
          </cell>
          <cell r="Z43">
            <v>5147.7385138159361</v>
          </cell>
          <cell r="AA43">
            <v>5728.3760272636755</v>
          </cell>
          <cell r="AB43">
            <v>5728.3760272636755</v>
          </cell>
          <cell r="AC43">
            <v>5413.07214487277</v>
          </cell>
          <cell r="AD43">
            <v>5413.07214487277</v>
          </cell>
          <cell r="AE43">
            <v>5373.6209793953585</v>
          </cell>
          <cell r="AF43">
            <v>5373.6209793953585</v>
          </cell>
          <cell r="AG43">
            <v>10216.608451411534</v>
          </cell>
          <cell r="AH43">
            <v>10216.608451411534</v>
          </cell>
          <cell r="AI43">
            <v>10099.029867135114</v>
          </cell>
          <cell r="AJ43">
            <v>10099.029867135114</v>
          </cell>
          <cell r="AK43">
            <v>5802.9208634341121</v>
          </cell>
          <cell r="AL43">
            <v>5802.9208634341121</v>
          </cell>
          <cell r="AM43">
            <v>7175.0268508331574</v>
          </cell>
          <cell r="AN43">
            <v>7175.0268508331574</v>
          </cell>
          <cell r="AO43">
            <v>7887.2318491514943</v>
          </cell>
          <cell r="AP43">
            <v>7887.2318491514943</v>
          </cell>
          <cell r="AQ43">
            <v>6123.8280577001442</v>
          </cell>
          <cell r="AR43">
            <v>6123.8280577001442</v>
          </cell>
          <cell r="AS43">
            <v>9472.2707670061754</v>
          </cell>
          <cell r="AT43">
            <v>9472.2707670061754</v>
          </cell>
          <cell r="AU43">
            <v>9719.6351357613094</v>
          </cell>
          <cell r="AV43">
            <v>9719.6351357613094</v>
          </cell>
          <cell r="AW43">
            <v>6712.0194601719804</v>
          </cell>
          <cell r="AX43">
            <v>6712.0194601719804</v>
          </cell>
          <cell r="AY43">
            <v>8942.2073032689623</v>
          </cell>
          <cell r="AZ43">
            <v>8942.2073032689623</v>
          </cell>
        </row>
        <row r="44">
          <cell r="B44" t="str">
            <v>Fixed O&amp; M Cost Water</v>
          </cell>
          <cell r="C44" t="str">
            <v>US$'000</v>
          </cell>
          <cell r="D44">
            <v>478077.3092252505</v>
          </cell>
          <cell r="E44">
            <v>0</v>
          </cell>
          <cell r="F44">
            <v>0</v>
          </cell>
          <cell r="G44">
            <v>0</v>
          </cell>
          <cell r="H44">
            <v>0</v>
          </cell>
          <cell r="I44">
            <v>0</v>
          </cell>
          <cell r="J44">
            <v>0</v>
          </cell>
          <cell r="K44">
            <v>2439.7207697482272</v>
          </cell>
          <cell r="L44">
            <v>7319.1623092446816</v>
          </cell>
          <cell r="M44">
            <v>7325.5313044757977</v>
          </cell>
          <cell r="N44">
            <v>7325.5313044757977</v>
          </cell>
          <cell r="O44">
            <v>7526.4452243871001</v>
          </cell>
          <cell r="P44">
            <v>7526.4452243871001</v>
          </cell>
          <cell r="Q44">
            <v>7610.3281144631765</v>
          </cell>
          <cell r="R44">
            <v>7610.3281144631765</v>
          </cell>
          <cell r="S44">
            <v>7800.5863173247544</v>
          </cell>
          <cell r="T44">
            <v>7800.5863173247544</v>
          </cell>
          <cell r="U44">
            <v>7632.4859386499356</v>
          </cell>
          <cell r="V44">
            <v>7632.4859386499356</v>
          </cell>
          <cell r="W44">
            <v>7823.2980871161835</v>
          </cell>
          <cell r="X44">
            <v>7823.2980871161835</v>
          </cell>
          <cell r="Y44">
            <v>8036.5561106911828</v>
          </cell>
          <cell r="Z44">
            <v>8036.5561106911828</v>
          </cell>
          <cell r="AA44">
            <v>8285.0148041581742</v>
          </cell>
          <cell r="AB44">
            <v>8285.0148041581742</v>
          </cell>
          <cell r="AC44">
            <v>8492.1401742621274</v>
          </cell>
          <cell r="AD44">
            <v>8492.1401742621274</v>
          </cell>
          <cell r="AE44">
            <v>8704.4436786186798</v>
          </cell>
          <cell r="AF44">
            <v>8704.4436786186798</v>
          </cell>
          <cell r="AG44">
            <v>8974.9978503472103</v>
          </cell>
          <cell r="AH44">
            <v>8974.9978503472103</v>
          </cell>
          <cell r="AI44">
            <v>9239.3415625735106</v>
          </cell>
          <cell r="AJ44">
            <v>9239.3415625735106</v>
          </cell>
          <cell r="AK44">
            <v>9476.1615839360384</v>
          </cell>
          <cell r="AL44">
            <v>9476.1615839360384</v>
          </cell>
          <cell r="AM44">
            <v>9775.3812521169548</v>
          </cell>
          <cell r="AN44">
            <v>9775.3812521169548</v>
          </cell>
          <cell r="AO44">
            <v>10019.765783419878</v>
          </cell>
          <cell r="AP44">
            <v>10019.765783419878</v>
          </cell>
          <cell r="AQ44">
            <v>10270.259928005373</v>
          </cell>
          <cell r="AR44">
            <v>10270.259928005373</v>
          </cell>
          <cell r="AS44">
            <v>10645.568469965365</v>
          </cell>
          <cell r="AT44">
            <v>10645.568469965365</v>
          </cell>
          <cell r="AU44">
            <v>10918.278877749515</v>
          </cell>
          <cell r="AV44">
            <v>10918.278877749515</v>
          </cell>
          <cell r="AW44">
            <v>11191.235849693254</v>
          </cell>
          <cell r="AX44">
            <v>11191.235849693254</v>
          </cell>
          <cell r="AY44">
            <v>11348.797573379348</v>
          </cell>
          <cell r="AZ44">
            <v>11348.797573379348</v>
          </cell>
        </row>
        <row r="45">
          <cell r="B45" t="str">
            <v>Fuel Cost</v>
          </cell>
        </row>
        <row r="46">
          <cell r="B46" t="str">
            <v>Fuel Cost -  Power</v>
          </cell>
          <cell r="C46" t="str">
            <v>US$'000</v>
          </cell>
          <cell r="D46">
            <v>1109978.5294887424</v>
          </cell>
          <cell r="E46">
            <v>0</v>
          </cell>
          <cell r="F46">
            <v>0</v>
          </cell>
          <cell r="G46">
            <v>0</v>
          </cell>
          <cell r="H46">
            <v>0</v>
          </cell>
          <cell r="I46">
            <v>3224.3931647999993</v>
          </cell>
          <cell r="J46">
            <v>9381.3163199999999</v>
          </cell>
          <cell r="K46">
            <v>17132.898903732057</v>
          </cell>
          <cell r="L46">
            <v>17425.864931885953</v>
          </cell>
          <cell r="M46">
            <v>15473.989680468236</v>
          </cell>
          <cell r="N46">
            <v>17921.389326381981</v>
          </cell>
          <cell r="O46">
            <v>16369.431935970069</v>
          </cell>
          <cell r="P46">
            <v>18946.359274555089</v>
          </cell>
          <cell r="Q46">
            <v>17586.019403616065</v>
          </cell>
          <cell r="R46">
            <v>20295.886659929882</v>
          </cell>
          <cell r="S46">
            <v>15406.802320426281</v>
          </cell>
          <cell r="T46">
            <v>17776.182123532519</v>
          </cell>
          <cell r="U46">
            <v>16103.654302687606</v>
          </cell>
          <cell r="V46">
            <v>18599.044779794131</v>
          </cell>
          <cell r="W46">
            <v>16390.125402498656</v>
          </cell>
          <cell r="X46">
            <v>18918.373951174071</v>
          </cell>
          <cell r="Y46">
            <v>16818.627255430041</v>
          </cell>
          <cell r="Z46">
            <v>19412.974089577601</v>
          </cell>
          <cell r="AA46">
            <v>17312.80364953334</v>
          </cell>
          <cell r="AB46">
            <v>19983.379354449073</v>
          </cell>
          <cell r="AC46">
            <v>17830.081738655979</v>
          </cell>
          <cell r="AD46">
            <v>20580.449851864483</v>
          </cell>
          <cell r="AE46">
            <v>18324.235230590421</v>
          </cell>
          <cell r="AF46">
            <v>21150.828681807365</v>
          </cell>
          <cell r="AG46">
            <v>18812.391496361201</v>
          </cell>
          <cell r="AH46">
            <v>21714.285187213503</v>
          </cell>
          <cell r="AI46">
            <v>19237.66114303597</v>
          </cell>
          <cell r="AJ46">
            <v>22205.154537404716</v>
          </cell>
          <cell r="AK46">
            <v>19784.724504025289</v>
          </cell>
          <cell r="AL46">
            <v>22836.604815180155</v>
          </cell>
          <cell r="AM46">
            <v>20317.198854913055</v>
          </cell>
          <cell r="AN46">
            <v>23451.215664220254</v>
          </cell>
          <cell r="AO46">
            <v>20995.98563078103</v>
          </cell>
          <cell r="AP46">
            <v>24234.708269897601</v>
          </cell>
          <cell r="AQ46">
            <v>21349.285271248304</v>
          </cell>
          <cell r="AR46">
            <v>24642.505925561436</v>
          </cell>
          <cell r="AS46">
            <v>21987.23633779251</v>
          </cell>
          <cell r="AT46">
            <v>25378.863735099232</v>
          </cell>
          <cell r="AU46">
            <v>22596.900667838301</v>
          </cell>
          <cell r="AV46">
            <v>26082.571455281777</v>
          </cell>
          <cell r="AW46">
            <v>23198.782070849356</v>
          </cell>
          <cell r="AX46">
            <v>26777.295697884852</v>
          </cell>
          <cell r="AY46">
            <v>23778.751622620588</v>
          </cell>
          <cell r="AZ46">
            <v>27446.728090331973</v>
          </cell>
        </row>
        <row r="47">
          <cell r="B47" t="str">
            <v>Fuel Cost -  Water</v>
          </cell>
          <cell r="C47" t="str">
            <v>US$'000</v>
          </cell>
          <cell r="D47">
            <v>284128.69150862086</v>
          </cell>
          <cell r="E47">
            <v>0</v>
          </cell>
          <cell r="F47">
            <v>0</v>
          </cell>
          <cell r="G47">
            <v>0</v>
          </cell>
          <cell r="H47">
            <v>0</v>
          </cell>
          <cell r="I47">
            <v>0</v>
          </cell>
          <cell r="J47">
            <v>0</v>
          </cell>
          <cell r="K47">
            <v>1294.3903602423391</v>
          </cell>
          <cell r="L47">
            <v>3920.4716832263452</v>
          </cell>
          <cell r="M47">
            <v>4115.8912796191444</v>
          </cell>
          <cell r="N47">
            <v>4031.9420561438469</v>
          </cell>
          <cell r="O47">
            <v>4204.6452569255953</v>
          </cell>
          <cell r="P47">
            <v>4166.5057484547051</v>
          </cell>
          <cell r="Q47">
            <v>4258.8675487653918</v>
          </cell>
          <cell r="R47">
            <v>4310.7298898586814</v>
          </cell>
          <cell r="S47">
            <v>4528.6969500036357</v>
          </cell>
          <cell r="T47">
            <v>4341.9294566184244</v>
          </cell>
          <cell r="U47">
            <v>4634.510432239178</v>
          </cell>
          <cell r="V47">
            <v>4452.6607319292698</v>
          </cell>
          <cell r="W47">
            <v>4775.9465724640313</v>
          </cell>
          <cell r="X47">
            <v>4581.0674082183277</v>
          </cell>
          <cell r="Y47">
            <v>4900.8309184446434</v>
          </cell>
          <cell r="Z47">
            <v>4700.8559356836349</v>
          </cell>
          <cell r="AA47">
            <v>5044.7985156267941</v>
          </cell>
          <cell r="AB47">
            <v>4838.9490356134329</v>
          </cell>
          <cell r="AC47">
            <v>5195.5474204881721</v>
          </cell>
          <cell r="AD47">
            <v>4983.5467366988469</v>
          </cell>
          <cell r="AE47">
            <v>5339.5594729264185</v>
          </cell>
          <cell r="AF47">
            <v>5121.6824779190656</v>
          </cell>
          <cell r="AG47">
            <v>5481.7786222884624</v>
          </cell>
          <cell r="AH47">
            <v>5258.0984742208957</v>
          </cell>
          <cell r="AI47">
            <v>5605.7110888856105</v>
          </cell>
          <cell r="AJ47">
            <v>5376.9739630761651</v>
          </cell>
          <cell r="AK47">
            <v>5765.1104345121394</v>
          </cell>
          <cell r="AL47">
            <v>5529.8691297329979</v>
          </cell>
          <cell r="AM47">
            <v>5920.2651064889851</v>
          </cell>
          <cell r="AN47">
            <v>5678.6928236838339</v>
          </cell>
          <cell r="AO47">
            <v>6118.0622858434563</v>
          </cell>
          <cell r="AP47">
            <v>5868.4190272813748</v>
          </cell>
          <cell r="AQ47">
            <v>6221.0664896567923</v>
          </cell>
          <cell r="AR47">
            <v>5967.2202164988867</v>
          </cell>
          <cell r="AS47">
            <v>6406.959329454271</v>
          </cell>
          <cell r="AT47">
            <v>6145.5278288007603</v>
          </cell>
          <cell r="AU47">
            <v>6584.5560168898983</v>
          </cell>
          <cell r="AV47">
            <v>6315.8778074436623</v>
          </cell>
          <cell r="AW47">
            <v>6729.1743334549765</v>
          </cell>
          <cell r="AX47">
            <v>6454.5950746064491</v>
          </cell>
          <cell r="AY47">
            <v>6897.40369179135</v>
          </cell>
          <cell r="AZ47">
            <v>6615.9599514716092</v>
          </cell>
        </row>
        <row r="48">
          <cell r="B48" t="str">
            <v>Variable O&amp; M Cost</v>
          </cell>
        </row>
        <row r="49">
          <cell r="B49" t="str">
            <v>Varaible O&amp; M Cost Power</v>
          </cell>
          <cell r="C49" t="str">
            <v>US$'000</v>
          </cell>
          <cell r="D49">
            <v>30354.683124722818</v>
          </cell>
          <cell r="E49">
            <v>0</v>
          </cell>
          <cell r="F49">
            <v>0</v>
          </cell>
          <cell r="G49">
            <v>0</v>
          </cell>
          <cell r="H49">
            <v>0</v>
          </cell>
          <cell r="I49">
            <v>78.389912032819169</v>
          </cell>
          <cell r="J49">
            <v>228.07409750927994</v>
          </cell>
          <cell r="K49">
            <v>512.4665788959079</v>
          </cell>
          <cell r="L49">
            <v>596.12375224055359</v>
          </cell>
          <cell r="M49">
            <v>429.65680738616726</v>
          </cell>
          <cell r="N49">
            <v>509.18903837213946</v>
          </cell>
          <cell r="O49">
            <v>456.02421266092909</v>
          </cell>
          <cell r="P49">
            <v>539.1579902356309</v>
          </cell>
          <cell r="Q49">
            <v>493.65576026915619</v>
          </cell>
          <cell r="R49">
            <v>580.83914403608776</v>
          </cell>
          <cell r="S49">
            <v>419.41201439718122</v>
          </cell>
          <cell r="T49">
            <v>497.51672782419797</v>
          </cell>
          <cell r="U49">
            <v>438.53540335940596</v>
          </cell>
          <cell r="V49">
            <v>520.29995260662599</v>
          </cell>
          <cell r="W49">
            <v>444.91040075472404</v>
          </cell>
          <cell r="X49">
            <v>527.82150558267745</v>
          </cell>
          <cell r="Y49">
            <v>456.03316077359204</v>
          </cell>
          <cell r="Z49">
            <v>541.0170432222443</v>
          </cell>
          <cell r="AA49">
            <v>467.43398979293192</v>
          </cell>
          <cell r="AB49">
            <v>554.54246930280044</v>
          </cell>
          <cell r="AC49">
            <v>479.49200976977943</v>
          </cell>
          <cell r="AD49">
            <v>568.84755690634779</v>
          </cell>
          <cell r="AE49">
            <v>491.47931001402384</v>
          </cell>
          <cell r="AF49">
            <v>583.06874582900639</v>
          </cell>
          <cell r="AG49">
            <v>503.76629276437444</v>
          </cell>
          <cell r="AH49">
            <v>597.64546447473163</v>
          </cell>
          <cell r="AI49">
            <v>516.79665507093694</v>
          </cell>
          <cell r="AJ49">
            <v>613.10409488496839</v>
          </cell>
          <cell r="AK49">
            <v>529.71657144771029</v>
          </cell>
          <cell r="AL49">
            <v>628.43169725709231</v>
          </cell>
          <cell r="AM49">
            <v>542.95948573390297</v>
          </cell>
          <cell r="AN49">
            <v>644.14248968851973</v>
          </cell>
          <cell r="AO49">
            <v>557.04738200443433</v>
          </cell>
          <cell r="AP49">
            <v>660.85573039359315</v>
          </cell>
          <cell r="AQ49">
            <v>570.97356655454507</v>
          </cell>
          <cell r="AR49">
            <v>677.37712365343305</v>
          </cell>
          <cell r="AS49">
            <v>585.24790571840879</v>
          </cell>
          <cell r="AT49">
            <v>694.31155174476885</v>
          </cell>
          <cell r="AU49">
            <v>600.48441077514462</v>
          </cell>
          <cell r="AV49">
            <v>712.38744978001819</v>
          </cell>
          <cell r="AW49">
            <v>615.49652104452309</v>
          </cell>
          <cell r="AX49">
            <v>730.19713602451861</v>
          </cell>
          <cell r="AY49">
            <v>630.24798296903793</v>
          </cell>
          <cell r="AZ49">
            <v>747.69760090314355</v>
          </cell>
        </row>
        <row r="50">
          <cell r="B50" t="str">
            <v>Variable O&amp; M Cost Water</v>
          </cell>
          <cell r="C50" t="str">
            <v>US$'000</v>
          </cell>
          <cell r="D50">
            <v>202880.89780091634</v>
          </cell>
          <cell r="E50">
            <v>0</v>
          </cell>
          <cell r="F50">
            <v>0</v>
          </cell>
          <cell r="G50">
            <v>0</v>
          </cell>
          <cell r="H50">
            <v>0</v>
          </cell>
          <cell r="I50">
            <v>0</v>
          </cell>
          <cell r="J50">
            <v>0</v>
          </cell>
          <cell r="K50">
            <v>1438.8111375820379</v>
          </cell>
          <cell r="L50">
            <v>3980.0328958754681</v>
          </cell>
          <cell r="M50">
            <v>2676.8595693192501</v>
          </cell>
          <cell r="N50">
            <v>2850.0852004368498</v>
          </cell>
          <cell r="O50">
            <v>2785.2875228894668</v>
          </cell>
          <cell r="P50">
            <v>2965.5297718764778</v>
          </cell>
          <cell r="Q50">
            <v>2854.919710961703</v>
          </cell>
          <cell r="R50">
            <v>3039.6680161733898</v>
          </cell>
          <cell r="S50">
            <v>2926.2927037357449</v>
          </cell>
          <cell r="T50">
            <v>3115.6597165777234</v>
          </cell>
          <cell r="U50">
            <v>3048.1210923016188</v>
          </cell>
          <cell r="V50">
            <v>3245.3718954399747</v>
          </cell>
          <cell r="W50">
            <v>3124.324119609159</v>
          </cell>
          <cell r="X50">
            <v>3326.5061928259734</v>
          </cell>
          <cell r="Y50">
            <v>3202.4322225993878</v>
          </cell>
          <cell r="Z50">
            <v>3409.6688476466225</v>
          </cell>
          <cell r="AA50">
            <v>3339.9873409622251</v>
          </cell>
          <cell r="AB50">
            <v>3556.1254685256781</v>
          </cell>
          <cell r="AC50">
            <v>3423.48702448628</v>
          </cell>
          <cell r="AD50">
            <v>3645.0286052388201</v>
          </cell>
          <cell r="AE50">
            <v>3509.0742000984374</v>
          </cell>
          <cell r="AF50">
            <v>3736.1543203697902</v>
          </cell>
          <cell r="AG50">
            <v>3664.1877073223923</v>
          </cell>
          <cell r="AH50">
            <v>3901.3055731264958</v>
          </cell>
          <cell r="AI50">
            <v>3755.7924000054518</v>
          </cell>
          <cell r="AJ50">
            <v>3998.8382124546579</v>
          </cell>
          <cell r="AK50">
            <v>3849.6872100055884</v>
          </cell>
          <cell r="AL50">
            <v>4098.8091677660241</v>
          </cell>
          <cell r="AM50">
            <v>4025.3200818413275</v>
          </cell>
          <cell r="AN50">
            <v>4285.8076395822209</v>
          </cell>
          <cell r="AO50">
            <v>4125.9530838873607</v>
          </cell>
          <cell r="AP50">
            <v>4392.9528305717758</v>
          </cell>
          <cell r="AQ50">
            <v>4229.1019109845438</v>
          </cell>
          <cell r="AR50">
            <v>4502.7766513360702</v>
          </cell>
          <cell r="AS50">
            <v>4428.3397150662813</v>
          </cell>
          <cell r="AT50">
            <v>4714.9075838994486</v>
          </cell>
          <cell r="AU50">
            <v>4539.0482079429385</v>
          </cell>
          <cell r="AV50">
            <v>4832.7802734969355</v>
          </cell>
          <cell r="AW50">
            <v>4652.5244131415102</v>
          </cell>
          <cell r="AX50">
            <v>4953.5997803343562</v>
          </cell>
          <cell r="AY50">
            <v>4668.1372051115595</v>
          </cell>
          <cell r="AZ50">
            <v>4970.2229113500234</v>
          </cell>
        </row>
        <row r="51">
          <cell r="B51" t="str">
            <v>Letter of Credit Fees (DSRA)</v>
          </cell>
          <cell r="C51" t="str">
            <v>US$'000</v>
          </cell>
          <cell r="D51">
            <v>2273.0350000000026</v>
          </cell>
          <cell r="E51">
            <v>0</v>
          </cell>
          <cell r="F51">
            <v>0</v>
          </cell>
          <cell r="G51">
            <v>0</v>
          </cell>
          <cell r="H51">
            <v>0</v>
          </cell>
          <cell r="I51">
            <v>0</v>
          </cell>
          <cell r="J51">
            <v>0</v>
          </cell>
          <cell r="K51">
            <v>15.175000000000001</v>
          </cell>
          <cell r="L51">
            <v>85.58</v>
          </cell>
          <cell r="M51">
            <v>85.67</v>
          </cell>
          <cell r="N51">
            <v>84.332499999999996</v>
          </cell>
          <cell r="O51">
            <v>83.682500000000005</v>
          </cell>
          <cell r="P51">
            <v>85.072500000000005</v>
          </cell>
          <cell r="Q51">
            <v>83.607500000000002</v>
          </cell>
          <cell r="R51">
            <v>84.894999999999996</v>
          </cell>
          <cell r="S51">
            <v>84.707499999999996</v>
          </cell>
          <cell r="T51">
            <v>84.467500000000001</v>
          </cell>
          <cell r="U51">
            <v>77.297499999999999</v>
          </cell>
          <cell r="V51">
            <v>78.585000000000008</v>
          </cell>
          <cell r="W51">
            <v>75.204999999999998</v>
          </cell>
          <cell r="X51">
            <v>76.452500000000001</v>
          </cell>
          <cell r="Y51">
            <v>77.597499999999997</v>
          </cell>
          <cell r="Z51">
            <v>79.327500000000001</v>
          </cell>
          <cell r="AA51">
            <v>74.045000000000002</v>
          </cell>
          <cell r="AB51">
            <v>74.397500000000008</v>
          </cell>
          <cell r="AC51">
            <v>70.905000000000001</v>
          </cell>
          <cell r="AD51">
            <v>70.527500000000003</v>
          </cell>
          <cell r="AE51">
            <v>65.965000000000003</v>
          </cell>
          <cell r="AF51">
            <v>67.702500000000001</v>
          </cell>
          <cell r="AG51">
            <v>64.489999999999995</v>
          </cell>
          <cell r="AH51">
            <v>62.707500000000003</v>
          </cell>
          <cell r="AI51">
            <v>61.417500000000004</v>
          </cell>
          <cell r="AJ51">
            <v>58.202500000000001</v>
          </cell>
          <cell r="AK51">
            <v>56.417500000000004</v>
          </cell>
          <cell r="AL51">
            <v>53.2575</v>
          </cell>
          <cell r="AM51">
            <v>50.152500000000003</v>
          </cell>
          <cell r="AN51">
            <v>47.105000000000004</v>
          </cell>
          <cell r="AO51">
            <v>33.102499999999999</v>
          </cell>
          <cell r="AP51">
            <v>31.712500000000002</v>
          </cell>
          <cell r="AQ51">
            <v>30.607500000000002</v>
          </cell>
          <cell r="AR51">
            <v>29.504999999999999</v>
          </cell>
          <cell r="AS51">
            <v>28.400000000000002</v>
          </cell>
          <cell r="AT51">
            <v>4.7500000000000001E-2</v>
          </cell>
          <cell r="AU51">
            <v>4.7500000000000001E-2</v>
          </cell>
          <cell r="AV51">
            <v>4.7500000000000001E-2</v>
          </cell>
          <cell r="AW51">
            <v>4.7500000000000001E-2</v>
          </cell>
          <cell r="AX51">
            <v>4.7500000000000001E-2</v>
          </cell>
          <cell r="AY51">
            <v>4.7500000000000001E-2</v>
          </cell>
          <cell r="AZ51">
            <v>4.7500000000000001E-2</v>
          </cell>
        </row>
        <row r="52">
          <cell r="B52" t="str">
            <v>Insurance Costs</v>
          </cell>
          <cell r="C52" t="str">
            <v>US$'000</v>
          </cell>
          <cell r="D52">
            <v>76333.333333333328</v>
          </cell>
          <cell r="E52">
            <v>0</v>
          </cell>
          <cell r="F52">
            <v>0</v>
          </cell>
          <cell r="G52">
            <v>0</v>
          </cell>
          <cell r="H52">
            <v>0</v>
          </cell>
          <cell r="I52">
            <v>0</v>
          </cell>
          <cell r="J52">
            <v>0</v>
          </cell>
          <cell r="K52">
            <v>633.33333333333326</v>
          </cell>
          <cell r="L52">
            <v>1900</v>
          </cell>
          <cell r="M52">
            <v>1900</v>
          </cell>
          <cell r="N52">
            <v>1900</v>
          </cell>
          <cell r="O52">
            <v>1500</v>
          </cell>
          <cell r="P52">
            <v>1500</v>
          </cell>
          <cell r="Q52">
            <v>1500</v>
          </cell>
          <cell r="R52">
            <v>1500</v>
          </cell>
          <cell r="S52">
            <v>1500</v>
          </cell>
          <cell r="T52">
            <v>1500</v>
          </cell>
          <cell r="U52">
            <v>1500</v>
          </cell>
          <cell r="V52">
            <v>1500</v>
          </cell>
          <cell r="W52">
            <v>1500</v>
          </cell>
          <cell r="X52">
            <v>1500</v>
          </cell>
          <cell r="Y52">
            <v>1500</v>
          </cell>
          <cell r="Z52">
            <v>1500</v>
          </cell>
          <cell r="AA52">
            <v>1500</v>
          </cell>
          <cell r="AB52">
            <v>1500</v>
          </cell>
          <cell r="AC52">
            <v>1500</v>
          </cell>
          <cell r="AD52">
            <v>1500</v>
          </cell>
          <cell r="AE52">
            <v>1500</v>
          </cell>
          <cell r="AF52">
            <v>1500</v>
          </cell>
          <cell r="AG52">
            <v>1500</v>
          </cell>
          <cell r="AH52">
            <v>1500</v>
          </cell>
          <cell r="AI52">
            <v>1500</v>
          </cell>
          <cell r="AJ52">
            <v>1500</v>
          </cell>
          <cell r="AK52">
            <v>1500</v>
          </cell>
          <cell r="AL52">
            <v>1500</v>
          </cell>
          <cell r="AM52">
            <v>1500</v>
          </cell>
          <cell r="AN52">
            <v>1500</v>
          </cell>
          <cell r="AO52">
            <v>1500</v>
          </cell>
          <cell r="AP52">
            <v>1500</v>
          </cell>
          <cell r="AQ52">
            <v>1500</v>
          </cell>
          <cell r="AR52">
            <v>1500</v>
          </cell>
          <cell r="AS52">
            <v>1500</v>
          </cell>
          <cell r="AT52">
            <v>1500</v>
          </cell>
          <cell r="AU52">
            <v>1500</v>
          </cell>
          <cell r="AV52">
            <v>1500</v>
          </cell>
          <cell r="AW52">
            <v>1500</v>
          </cell>
          <cell r="AX52">
            <v>1500</v>
          </cell>
          <cell r="AY52">
            <v>1500</v>
          </cell>
          <cell r="AZ52">
            <v>1500</v>
          </cell>
        </row>
        <row r="53">
          <cell r="B53" t="str">
            <v>Pre-operating Expenses Written-Off (incl LDs)</v>
          </cell>
          <cell r="C53" t="str">
            <v>US$'000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Total Operating Expenses</v>
          </cell>
          <cell r="C54" t="str">
            <v>US$'000</v>
          </cell>
          <cell r="D54">
            <v>2575397.390982742</v>
          </cell>
          <cell r="E54">
            <v>0</v>
          </cell>
          <cell r="F54">
            <v>0</v>
          </cell>
          <cell r="G54">
            <v>0</v>
          </cell>
          <cell r="H54">
            <v>0</v>
          </cell>
          <cell r="I54">
            <v>6078.1519892945917</v>
          </cell>
          <cell r="J54">
            <v>15160.128242432826</v>
          </cell>
          <cell r="K54">
            <v>27704.207803154153</v>
          </cell>
          <cell r="L54">
            <v>39464.647292093257</v>
          </cell>
          <cell r="M54">
            <v>36289.435680549279</v>
          </cell>
          <cell r="N54">
            <v>38904.3064650913</v>
          </cell>
          <cell r="O54">
            <v>39266.794362134693</v>
          </cell>
          <cell r="P54">
            <v>42070.348218810534</v>
          </cell>
          <cell r="Q54">
            <v>41174.756050526928</v>
          </cell>
          <cell r="R54">
            <v>44209.704836912657</v>
          </cell>
          <cell r="S54">
            <v>37609.074021908811</v>
          </cell>
          <cell r="T54">
            <v>40058.918057898838</v>
          </cell>
          <cell r="U54">
            <v>44219.852148372018</v>
          </cell>
          <cell r="V54">
            <v>46813.695777554203</v>
          </cell>
          <cell r="W54">
            <v>45549.975251504715</v>
          </cell>
          <cell r="X54">
            <v>48169.685313979193</v>
          </cell>
          <cell r="Y54">
            <v>40139.815681754786</v>
          </cell>
          <cell r="Z54">
            <v>42828.138040637219</v>
          </cell>
          <cell r="AA54">
            <v>41752.459327337136</v>
          </cell>
          <cell r="AB54">
            <v>44520.784659312834</v>
          </cell>
          <cell r="AC54">
            <v>42404.725512535108</v>
          </cell>
          <cell r="AD54">
            <v>45253.612569843383</v>
          </cell>
          <cell r="AE54">
            <v>43308.377871643337</v>
          </cell>
          <cell r="AF54">
            <v>46237.501383939256</v>
          </cell>
          <cell r="AG54">
            <v>49218.220420495178</v>
          </cell>
          <cell r="AH54">
            <v>52225.64850079437</v>
          </cell>
          <cell r="AI54">
            <v>50015.750216706605</v>
          </cell>
          <cell r="AJ54">
            <v>53090.644737529125</v>
          </cell>
          <cell r="AK54">
            <v>46764.738667360885</v>
          </cell>
          <cell r="AL54">
            <v>49926.054757306418</v>
          </cell>
          <cell r="AM54">
            <v>49306.304131927376</v>
          </cell>
          <cell r="AN54">
            <v>52557.371720124946</v>
          </cell>
          <cell r="AO54">
            <v>51237.148515087662</v>
          </cell>
          <cell r="AP54">
            <v>54595.645990715719</v>
          </cell>
          <cell r="AQ54">
            <v>50295.122724149704</v>
          </cell>
          <cell r="AR54">
            <v>53713.47290275534</v>
          </cell>
          <cell r="AS54">
            <v>55054.022525003013</v>
          </cell>
          <cell r="AT54">
            <v>58551.497436515747</v>
          </cell>
          <cell r="AU54">
            <v>56458.950816957105</v>
          </cell>
          <cell r="AV54">
            <v>60081.57849951322</v>
          </cell>
          <cell r="AW54">
            <v>54599.280148355603</v>
          </cell>
          <cell r="AX54">
            <v>58318.990498715408</v>
          </cell>
          <cell r="AY54">
            <v>57765.592879140844</v>
          </cell>
          <cell r="AZ54">
            <v>61571.66093070506</v>
          </cell>
        </row>
        <row r="55">
          <cell r="B55" t="str">
            <v>Operating Income (EBITDA)</v>
          </cell>
          <cell r="C55" t="str">
            <v>US$'000</v>
          </cell>
          <cell r="D55">
            <v>1774311.1263411399</v>
          </cell>
          <cell r="E55">
            <v>0</v>
          </cell>
          <cell r="F55">
            <v>0</v>
          </cell>
          <cell r="G55">
            <v>0</v>
          </cell>
          <cell r="H55">
            <v>0</v>
          </cell>
          <cell r="I55">
            <v>3134.1896933264788</v>
          </cell>
          <cell r="J55">
            <v>9935.9193198268858</v>
          </cell>
          <cell r="K55">
            <v>35083.38143999267</v>
          </cell>
          <cell r="L55">
            <v>50939.089158117422</v>
          </cell>
          <cell r="M55">
            <v>44999.397733326339</v>
          </cell>
          <cell r="N55">
            <v>46545.843881188688</v>
          </cell>
          <cell r="O55">
            <v>45546.708511649369</v>
          </cell>
          <cell r="P55">
            <v>47439.462221985326</v>
          </cell>
          <cell r="Q55">
            <v>45451.060634352536</v>
          </cell>
          <cell r="R55">
            <v>47392.498501700218</v>
          </cell>
          <cell r="S55">
            <v>45640.788070191098</v>
          </cell>
          <cell r="T55">
            <v>46997.751823750448</v>
          </cell>
          <cell r="U55">
            <v>41453.520026892344</v>
          </cell>
          <cell r="V55">
            <v>43786.660773696531</v>
          </cell>
          <cell r="W55">
            <v>40369.236046405684</v>
          </cell>
          <cell r="X55">
            <v>42859.210325845241</v>
          </cell>
          <cell r="Y55">
            <v>42190.406342589704</v>
          </cell>
          <cell r="Z55">
            <v>44079.941800788685</v>
          </cell>
          <cell r="AA55">
            <v>39579.273001066373</v>
          </cell>
          <cell r="AB55">
            <v>41523.531136346559</v>
          </cell>
          <cell r="AC55">
            <v>37555.855358655783</v>
          </cell>
          <cell r="AD55">
            <v>38947.298909621801</v>
          </cell>
          <cell r="AE55">
            <v>42510.605080539237</v>
          </cell>
          <cell r="AF55">
            <v>44145.346176384199</v>
          </cell>
          <cell r="AG55">
            <v>40215.318572814933</v>
          </cell>
          <cell r="AH55">
            <v>42605.851363518901</v>
          </cell>
          <cell r="AI55">
            <v>38255.342552469498</v>
          </cell>
          <cell r="AJ55">
            <v>40347.209080554741</v>
          </cell>
          <cell r="AK55">
            <v>35183.46845661891</v>
          </cell>
          <cell r="AL55">
            <v>36461.24214675805</v>
          </cell>
          <cell r="AM55">
            <v>32360.904729365939</v>
          </cell>
          <cell r="AN55">
            <v>33871.083879586171</v>
          </cell>
          <cell r="AO55">
            <v>32988.594063329736</v>
          </cell>
          <cell r="AP55">
            <v>34941.395939982736</v>
          </cell>
          <cell r="AQ55">
            <v>33314.723556855395</v>
          </cell>
          <cell r="AR55">
            <v>34822.833302459883</v>
          </cell>
          <cell r="AS55">
            <v>31764.505569875277</v>
          </cell>
          <cell r="AT55">
            <v>33773.313362428809</v>
          </cell>
          <cell r="AU55">
            <v>14424.032403590958</v>
          </cell>
          <cell r="AV55">
            <v>15530.339916593912</v>
          </cell>
          <cell r="AW55">
            <v>15331.056680652291</v>
          </cell>
          <cell r="AX55">
            <v>16384.003824496649</v>
          </cell>
          <cell r="AY55">
            <v>33598.614168785185</v>
          </cell>
          <cell r="AZ55">
            <v>36104.789743298163</v>
          </cell>
        </row>
        <row r="56">
          <cell r="B56" t="str">
            <v>Depreciation</v>
          </cell>
          <cell r="C56" t="str">
            <v>US$'000</v>
          </cell>
          <cell r="D56">
            <v>-703146.92827942409</v>
          </cell>
          <cell r="E56">
            <v>0</v>
          </cell>
          <cell r="F56">
            <v>0</v>
          </cell>
          <cell r="G56">
            <v>0</v>
          </cell>
          <cell r="H56">
            <v>0</v>
          </cell>
          <cell r="I56">
            <v>0</v>
          </cell>
          <cell r="J56">
            <v>0</v>
          </cell>
          <cell r="K56">
            <v>-14062.938565588489</v>
          </cell>
          <cell r="L56">
            <v>-14062.938565588489</v>
          </cell>
          <cell r="M56">
            <v>-14062.938565588489</v>
          </cell>
          <cell r="N56">
            <v>-14062.938565588489</v>
          </cell>
          <cell r="O56">
            <v>-14062.938565588489</v>
          </cell>
          <cell r="P56">
            <v>-14062.938565588489</v>
          </cell>
          <cell r="Q56">
            <v>-14062.938565588489</v>
          </cell>
          <cell r="R56">
            <v>-14062.938565588489</v>
          </cell>
          <cell r="S56">
            <v>-14062.938565588489</v>
          </cell>
          <cell r="T56">
            <v>-14062.938565588489</v>
          </cell>
          <cell r="U56">
            <v>-14062.938565588489</v>
          </cell>
          <cell r="V56">
            <v>-14062.938565588489</v>
          </cell>
          <cell r="W56">
            <v>-14062.938565588489</v>
          </cell>
          <cell r="X56">
            <v>-14062.938565588489</v>
          </cell>
          <cell r="Y56">
            <v>-14062.938565588489</v>
          </cell>
          <cell r="Z56">
            <v>-14062.938565588489</v>
          </cell>
          <cell r="AA56">
            <v>-14062.938565588489</v>
          </cell>
          <cell r="AB56">
            <v>-14062.938565588489</v>
          </cell>
          <cell r="AC56">
            <v>-14062.938565588489</v>
          </cell>
          <cell r="AD56">
            <v>-14062.938565588489</v>
          </cell>
          <cell r="AE56">
            <v>-14062.938565588489</v>
          </cell>
          <cell r="AF56">
            <v>-14062.938565588489</v>
          </cell>
          <cell r="AG56">
            <v>-14062.938565588489</v>
          </cell>
          <cell r="AH56">
            <v>-14062.938565588489</v>
          </cell>
          <cell r="AI56">
            <v>-14062.938565588489</v>
          </cell>
          <cell r="AJ56">
            <v>-14062.938565588489</v>
          </cell>
          <cell r="AK56">
            <v>-14062.938565588489</v>
          </cell>
          <cell r="AL56">
            <v>-14062.938565588489</v>
          </cell>
          <cell r="AM56">
            <v>-14062.938565588489</v>
          </cell>
          <cell r="AN56">
            <v>-14062.938565588489</v>
          </cell>
          <cell r="AO56">
            <v>-14062.938565588489</v>
          </cell>
          <cell r="AP56">
            <v>-14062.938565588489</v>
          </cell>
          <cell r="AQ56">
            <v>-14062.938565588489</v>
          </cell>
          <cell r="AR56">
            <v>-14062.938565588489</v>
          </cell>
          <cell r="AS56">
            <v>-14062.938565588489</v>
          </cell>
          <cell r="AT56">
            <v>-14062.938565588489</v>
          </cell>
          <cell r="AU56">
            <v>-14062.938565588489</v>
          </cell>
          <cell r="AV56">
            <v>-14062.938565588489</v>
          </cell>
          <cell r="AW56">
            <v>-14062.938565588489</v>
          </cell>
          <cell r="AX56">
            <v>-14062.938565588489</v>
          </cell>
          <cell r="AY56">
            <v>-14062.938565588489</v>
          </cell>
          <cell r="AZ56">
            <v>-14062.938565588489</v>
          </cell>
        </row>
        <row r="57">
          <cell r="B57" t="str">
            <v>Interest Expense</v>
          </cell>
          <cell r="C57" t="str">
            <v>US$'000</v>
          </cell>
          <cell r="D57">
            <v>-360741.06697483652</v>
          </cell>
          <cell r="E57">
            <v>0</v>
          </cell>
          <cell r="F57">
            <v>0</v>
          </cell>
          <cell r="G57">
            <v>4.0358827391173694E-13</v>
          </cell>
          <cell r="H57">
            <v>3.9094061321520719E-13</v>
          </cell>
          <cell r="I57">
            <v>2.6428992327964808E-13</v>
          </cell>
          <cell r="J57">
            <v>0.12026370645507803</v>
          </cell>
          <cell r="K57">
            <v>-6070.1647554799929</v>
          </cell>
          <cell r="L57">
            <v>-20672.882988992911</v>
          </cell>
          <cell r="M57">
            <v>-20157.93705456709</v>
          </cell>
          <cell r="N57">
            <v>-19622.797161928494</v>
          </cell>
          <cell r="O57">
            <v>-19087.657269289892</v>
          </cell>
          <cell r="P57">
            <v>-18542.420397544905</v>
          </cell>
          <cell r="Q57">
            <v>-17956.795609374367</v>
          </cell>
          <cell r="R57">
            <v>-17371.170821203825</v>
          </cell>
          <cell r="S57">
            <v>-16745.15811660773</v>
          </cell>
          <cell r="T57">
            <v>-16098.951453798858</v>
          </cell>
          <cell r="U57">
            <v>-15432.550832777208</v>
          </cell>
          <cell r="V57">
            <v>-14846.926044606666</v>
          </cell>
          <cell r="W57">
            <v>-14595.545969080824</v>
          </cell>
          <cell r="X57">
            <v>-13993.956860700782</v>
          </cell>
          <cell r="Y57">
            <v>-13350.878848294529</v>
          </cell>
          <cell r="Z57">
            <v>-12666.311931862067</v>
          </cell>
          <cell r="AA57">
            <v>-11929.883885396845</v>
          </cell>
          <cell r="AB57">
            <v>-11245.316968964382</v>
          </cell>
          <cell r="AC57">
            <v>-10949.505757430843</v>
          </cell>
          <cell r="AD57">
            <v>-10247.148192004934</v>
          </cell>
          <cell r="AE57">
            <v>-9523.1796245659189</v>
          </cell>
          <cell r="AF57">
            <v>-8842.433061153115</v>
          </cell>
          <cell r="AG57">
            <v>-8107.6589927075493</v>
          </cell>
          <cell r="AH57">
            <v>-7394.4959262750872</v>
          </cell>
          <cell r="AI57">
            <v>-6878.8495081442907</v>
          </cell>
          <cell r="AJ57">
            <v>-6142.9785724483145</v>
          </cell>
          <cell r="AK57">
            <v>-5429.4067560158537</v>
          </cell>
          <cell r="AL57">
            <v>-4715.8349395833911</v>
          </cell>
          <cell r="AM57">
            <v>-4024.5622424144444</v>
          </cell>
          <cell r="AN57">
            <v>-3355.5886645090113</v>
          </cell>
          <cell r="AO57">
            <v>-2708.9142058670932</v>
          </cell>
          <cell r="AP57">
            <v>-2262.9318205968048</v>
          </cell>
          <cell r="AQ57">
            <v>-1821.4818205968047</v>
          </cell>
          <cell r="AR57">
            <v>-1380.0318205968047</v>
          </cell>
          <cell r="AS57">
            <v>-938.58182059680462</v>
          </cell>
          <cell r="AT57">
            <v>-497.13182059680463</v>
          </cell>
          <cell r="AU57">
            <v>-497.13182059680463</v>
          </cell>
          <cell r="AV57">
            <v>-497.13182059680463</v>
          </cell>
          <cell r="AW57">
            <v>-497.13182059680463</v>
          </cell>
          <cell r="AX57">
            <v>-497.13182059680463</v>
          </cell>
          <cell r="AY57">
            <v>-237.72046571422158</v>
          </cell>
          <cell r="AZ57">
            <v>36.023376213315316</v>
          </cell>
        </row>
        <row r="59">
          <cell r="B59" t="str">
            <v>Net Income in the Period</v>
          </cell>
          <cell r="C59" t="str">
            <v>US$'000</v>
          </cell>
          <cell r="D59">
            <v>710423.13108687825</v>
          </cell>
          <cell r="E59">
            <v>0</v>
          </cell>
          <cell r="F59">
            <v>0</v>
          </cell>
          <cell r="G59">
            <v>4.0358827391173694E-13</v>
          </cell>
          <cell r="H59">
            <v>3.9094061321520719E-13</v>
          </cell>
          <cell r="I59">
            <v>3134.1896933264793</v>
          </cell>
          <cell r="J59">
            <v>9936.0395835333402</v>
          </cell>
          <cell r="K59">
            <v>14950.278118924187</v>
          </cell>
          <cell r="L59">
            <v>16203.26760353602</v>
          </cell>
          <cell r="M59">
            <v>10778.522113170759</v>
          </cell>
          <cell r="N59">
            <v>12860.108153671703</v>
          </cell>
          <cell r="O59">
            <v>12396.112676770987</v>
          </cell>
          <cell r="P59">
            <v>14834.10325885193</v>
          </cell>
          <cell r="Q59">
            <v>13431.326459389678</v>
          </cell>
          <cell r="R59">
            <v>15958.389114907903</v>
          </cell>
          <cell r="S59">
            <v>14832.691387994877</v>
          </cell>
          <cell r="T59">
            <v>16835.8618043631</v>
          </cell>
          <cell r="U59">
            <v>11958.030628526645</v>
          </cell>
          <cell r="V59">
            <v>14876.796163501374</v>
          </cell>
          <cell r="W59">
            <v>11710.751511736369</v>
          </cell>
          <cell r="X59">
            <v>14802.314899555968</v>
          </cell>
          <cell r="Y59">
            <v>14776.588928706684</v>
          </cell>
          <cell r="Z59">
            <v>17350.691303338128</v>
          </cell>
          <cell r="AA59">
            <v>13586.450550081037</v>
          </cell>
          <cell r="AB59">
            <v>16215.275601793686</v>
          </cell>
          <cell r="AC59">
            <v>12543.411035636449</v>
          </cell>
          <cell r="AD59">
            <v>14637.212152028376</v>
          </cell>
          <cell r="AE59">
            <v>18924.486890384826</v>
          </cell>
          <cell r="AF59">
            <v>21239.974549642593</v>
          </cell>
          <cell r="AG59">
            <v>18044.721014518895</v>
          </cell>
          <cell r="AH59">
            <v>21148.416871655325</v>
          </cell>
          <cell r="AI59">
            <v>17313.554478736718</v>
          </cell>
          <cell r="AJ59">
            <v>20141.291942517935</v>
          </cell>
          <cell r="AK59">
            <v>15691.123135014564</v>
          </cell>
          <cell r="AL59">
            <v>17682.468641586169</v>
          </cell>
          <cell r="AM59">
            <v>14273.403921363004</v>
          </cell>
          <cell r="AN59">
            <v>16452.55664948867</v>
          </cell>
          <cell r="AO59">
            <v>16216.741291874152</v>
          </cell>
          <cell r="AP59">
            <v>18615.525553797441</v>
          </cell>
          <cell r="AQ59">
            <v>17430.3031706701</v>
          </cell>
          <cell r="AR59">
            <v>19379.862916274589</v>
          </cell>
          <cell r="AS59">
            <v>16762.98518368998</v>
          </cell>
          <cell r="AT59">
            <v>19213.242976243513</v>
          </cell>
          <cell r="AU59">
            <v>-136.03798259433557</v>
          </cell>
          <cell r="AV59">
            <v>970.26953040861827</v>
          </cell>
          <cell r="AW59">
            <v>770.98629446699761</v>
          </cell>
          <cell r="AX59">
            <v>1823.9334383113555</v>
          </cell>
          <cell r="AY59">
            <v>19297.955137482473</v>
          </cell>
          <cell r="AZ59">
            <v>22077.874553922986</v>
          </cell>
        </row>
        <row r="60">
          <cell r="B60" t="str">
            <v>Tax For the Period</v>
          </cell>
          <cell r="C60" t="str">
            <v>US$'000</v>
          </cell>
          <cell r="D60">
            <v>131019.33197799762</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2890.5251533988021</v>
          </cell>
          <cell r="AF60">
            <v>3422.3130260058256</v>
          </cell>
          <cell r="AG60">
            <v>2702.6294708626478</v>
          </cell>
          <cell r="AH60">
            <v>3414.097055351338</v>
          </cell>
          <cell r="AI60">
            <v>2531.0150242706272</v>
          </cell>
          <cell r="AJ60">
            <v>3178.6279610835204</v>
          </cell>
          <cell r="AK60">
            <v>2135.1608379379109</v>
          </cell>
          <cell r="AL60">
            <v>2592.6321840964724</v>
          </cell>
          <cell r="AM60">
            <v>1810.5552319505821</v>
          </cell>
          <cell r="AN60">
            <v>2310.7015802198298</v>
          </cell>
          <cell r="AO60">
            <v>5992.0958611789792</v>
          </cell>
          <cell r="AP60">
            <v>6542.4370126133635</v>
          </cell>
          <cell r="AQ60">
            <v>6263.6286191842592</v>
          </cell>
          <cell r="AR60">
            <v>6710.9048128283812</v>
          </cell>
          <cell r="AS60">
            <v>6119.1986587400461</v>
          </cell>
          <cell r="AT60">
            <v>6681.3880332879644</v>
          </cell>
          <cell r="AU60">
            <v>2222.2603568473323</v>
          </cell>
          <cell r="AV60">
            <v>2477.1547746281035</v>
          </cell>
          <cell r="AW60">
            <v>2423.1060057593149</v>
          </cell>
          <cell r="AX60">
            <v>2665.6986644576991</v>
          </cell>
          <cell r="AY60">
            <v>6706.8104331627965</v>
          </cell>
          <cell r="AZ60">
            <v>7343.1691584772007</v>
          </cell>
        </row>
        <row r="61">
          <cell r="B61" t="str">
            <v>Appropriation to Legal Reserves</v>
          </cell>
          <cell r="C61" t="str">
            <v>US$'000</v>
          </cell>
          <cell r="D61">
            <v>29885.778236758266</v>
          </cell>
          <cell r="E61">
            <v>0</v>
          </cell>
          <cell r="F61">
            <v>0</v>
          </cell>
          <cell r="G61">
            <v>0</v>
          </cell>
          <cell r="H61">
            <v>0</v>
          </cell>
          <cell r="I61">
            <v>0</v>
          </cell>
          <cell r="J61">
            <v>0</v>
          </cell>
          <cell r="K61">
            <v>747.51390594620943</v>
          </cell>
          <cell r="L61">
            <v>810.16338017680107</v>
          </cell>
          <cell r="M61">
            <v>538.92610565853795</v>
          </cell>
          <cell r="N61">
            <v>643.00540768358519</v>
          </cell>
          <cell r="O61">
            <v>619.8056338385494</v>
          </cell>
          <cell r="P61">
            <v>741.70516294259653</v>
          </cell>
          <cell r="Q61">
            <v>671.56632296948396</v>
          </cell>
          <cell r="R61">
            <v>797.91945574539523</v>
          </cell>
          <cell r="S61">
            <v>741.6345693997439</v>
          </cell>
          <cell r="T61">
            <v>841.79309021815504</v>
          </cell>
          <cell r="U61">
            <v>597.90153142633233</v>
          </cell>
          <cell r="V61">
            <v>743.83980817506881</v>
          </cell>
          <cell r="W61">
            <v>585.53757558681843</v>
          </cell>
          <cell r="X61">
            <v>740.11574497779839</v>
          </cell>
          <cell r="Y61">
            <v>738.82944643533426</v>
          </cell>
          <cell r="Z61">
            <v>867.53456516690642</v>
          </cell>
          <cell r="AA61">
            <v>679.32252750405189</v>
          </cell>
          <cell r="AB61">
            <v>810.76378008968436</v>
          </cell>
          <cell r="AC61">
            <v>627.1705517818225</v>
          </cell>
          <cell r="AD61">
            <v>731.86060760141891</v>
          </cell>
          <cell r="AE61">
            <v>801.69808684930126</v>
          </cell>
          <cell r="AF61">
            <v>890.88307618183853</v>
          </cell>
          <cell r="AG61">
            <v>767.10457718281236</v>
          </cell>
          <cell r="AH61">
            <v>886.71599081519935</v>
          </cell>
          <cell r="AI61">
            <v>739.12697272330456</v>
          </cell>
          <cell r="AJ61">
            <v>848.13319907172081</v>
          </cell>
          <cell r="AK61">
            <v>677.79811485383277</v>
          </cell>
          <cell r="AL61">
            <v>754.49182287448491</v>
          </cell>
          <cell r="AM61">
            <v>623.14243447062108</v>
          </cell>
          <cell r="AN61">
            <v>707.09275346344202</v>
          </cell>
          <cell r="AO61">
            <v>511.23227153475864</v>
          </cell>
          <cell r="AP61">
            <v>603.65442705920384</v>
          </cell>
          <cell r="AQ61">
            <v>558.33372757429208</v>
          </cell>
          <cell r="AR61">
            <v>633.44790517231047</v>
          </cell>
          <cell r="AS61">
            <v>532.18932624749675</v>
          </cell>
          <cell r="AT61">
            <v>626.59274714777757</v>
          </cell>
          <cell r="AU61">
            <v>0</v>
          </cell>
          <cell r="AV61">
            <v>0</v>
          </cell>
          <cell r="AW61">
            <v>0</v>
          </cell>
          <cell r="AX61">
            <v>0</v>
          </cell>
          <cell r="AY61">
            <v>629.55723521598384</v>
          </cell>
          <cell r="AZ61">
            <v>736.73526977228926</v>
          </cell>
        </row>
        <row r="62">
          <cell r="B62" t="str">
            <v>Distributable Income in the period</v>
          </cell>
          <cell r="C62" t="str">
            <v>US$'000</v>
          </cell>
          <cell r="D62">
            <v>549518.02087212261</v>
          </cell>
          <cell r="E62">
            <v>0</v>
          </cell>
          <cell r="F62">
            <v>0</v>
          </cell>
          <cell r="G62">
            <v>4.0358827391173694E-13</v>
          </cell>
          <cell r="H62">
            <v>3.9094061321520719E-13</v>
          </cell>
          <cell r="I62">
            <v>3134.1896933264793</v>
          </cell>
          <cell r="J62">
            <v>9936.0395835333402</v>
          </cell>
          <cell r="K62">
            <v>14202.764212977978</v>
          </cell>
          <cell r="L62">
            <v>15393.10422335922</v>
          </cell>
          <cell r="M62">
            <v>10239.59600751222</v>
          </cell>
          <cell r="N62">
            <v>12217.102745988117</v>
          </cell>
          <cell r="O62">
            <v>11776.307042932438</v>
          </cell>
          <cell r="P62">
            <v>14092.398095909333</v>
          </cell>
          <cell r="Q62">
            <v>12759.760136420195</v>
          </cell>
          <cell r="R62">
            <v>15160.469659162507</v>
          </cell>
          <cell r="S62">
            <v>14091.056818595132</v>
          </cell>
          <cell r="T62">
            <v>15994.068714144945</v>
          </cell>
          <cell r="U62">
            <v>11360.129097100313</v>
          </cell>
          <cell r="V62">
            <v>14132.956355326305</v>
          </cell>
          <cell r="W62">
            <v>11125.21393614955</v>
          </cell>
          <cell r="X62">
            <v>14062.199154578169</v>
          </cell>
          <cell r="Y62">
            <v>14037.759482271349</v>
          </cell>
          <cell r="Z62">
            <v>16483.156738171223</v>
          </cell>
          <cell r="AA62">
            <v>12907.128022576986</v>
          </cell>
          <cell r="AB62">
            <v>15404.511821704002</v>
          </cell>
          <cell r="AC62">
            <v>11916.240483854626</v>
          </cell>
          <cell r="AD62">
            <v>13905.351544426958</v>
          </cell>
          <cell r="AE62">
            <v>15232.263650136723</v>
          </cell>
          <cell r="AF62">
            <v>16926.77844745493</v>
          </cell>
          <cell r="AG62">
            <v>14574.986966473432</v>
          </cell>
          <cell r="AH62">
            <v>16847.60382548879</v>
          </cell>
          <cell r="AI62">
            <v>14043.412481742786</v>
          </cell>
          <cell r="AJ62">
            <v>16114.530782362692</v>
          </cell>
          <cell r="AK62">
            <v>12878.164182222821</v>
          </cell>
          <cell r="AL62">
            <v>14335.34463461521</v>
          </cell>
          <cell r="AM62">
            <v>11839.706254941801</v>
          </cell>
          <cell r="AN62">
            <v>13434.762315805398</v>
          </cell>
          <cell r="AO62">
            <v>9713.4131591604146</v>
          </cell>
          <cell r="AP62">
            <v>11469.434114124875</v>
          </cell>
          <cell r="AQ62">
            <v>10608.340823911549</v>
          </cell>
          <cell r="AR62">
            <v>12035.510198273898</v>
          </cell>
          <cell r="AS62">
            <v>10111.597198702437</v>
          </cell>
          <cell r="AT62">
            <v>11905.262195807773</v>
          </cell>
          <cell r="AU62">
            <v>-2358.2983394416678</v>
          </cell>
          <cell r="AV62">
            <v>-1506.8852442194852</v>
          </cell>
          <cell r="AW62">
            <v>-1652.1197112923173</v>
          </cell>
          <cell r="AX62">
            <v>-841.76522614634359</v>
          </cell>
          <cell r="AY62">
            <v>11961.587469103693</v>
          </cell>
          <cell r="AZ62">
            <v>13997.970125673495</v>
          </cell>
        </row>
        <row r="64">
          <cell r="B64" t="str">
            <v>Retained Earnings</v>
          </cell>
          <cell r="C64" t="str">
            <v>US$'000</v>
          </cell>
        </row>
        <row r="65">
          <cell r="B65" t="str">
            <v>Balance b/f</v>
          </cell>
          <cell r="C65" t="str">
            <v>US$'000</v>
          </cell>
          <cell r="E65">
            <v>0</v>
          </cell>
          <cell r="F65">
            <v>0</v>
          </cell>
          <cell r="G65">
            <v>0</v>
          </cell>
          <cell r="H65">
            <v>4.0358827391173694E-13</v>
          </cell>
          <cell r="I65">
            <v>7.9452888712694418E-13</v>
          </cell>
          <cell r="J65">
            <v>3134.1896933264802</v>
          </cell>
          <cell r="K65">
            <v>13055.499811042651</v>
          </cell>
          <cell r="L65">
            <v>18257.688444974243</v>
          </cell>
          <cell r="M65">
            <v>18499.792423211547</v>
          </cell>
          <cell r="N65">
            <v>17010.193881977575</v>
          </cell>
          <cell r="O65">
            <v>17374.343446208935</v>
          </cell>
          <cell r="P65">
            <v>17289.945358032419</v>
          </cell>
          <cell r="Q65">
            <v>19018.319849852764</v>
          </cell>
          <cell r="R65">
            <v>19763.00675880599</v>
          </cell>
          <cell r="S65">
            <v>22559.487383561362</v>
          </cell>
          <cell r="T65">
            <v>24625.070103383601</v>
          </cell>
          <cell r="U65">
            <v>28318.249148811916</v>
          </cell>
          <cell r="V65">
            <v>28633.372927218192</v>
          </cell>
          <cell r="W65">
            <v>31545.615739851957</v>
          </cell>
          <cell r="X65">
            <v>32042.634633645477</v>
          </cell>
          <cell r="Y65">
            <v>34994.386745850992</v>
          </cell>
          <cell r="Z65">
            <v>37772.522332844375</v>
          </cell>
          <cell r="AA65">
            <v>42946.313589975915</v>
          </cell>
          <cell r="AB65">
            <v>45324.090296068105</v>
          </cell>
          <cell r="AC65">
            <v>50020.309835561202</v>
          </cell>
          <cell r="AD65">
            <v>52235.09910513775</v>
          </cell>
          <cell r="AE65">
            <v>56342.857517507975</v>
          </cell>
          <cell r="AF65">
            <v>59492.43598555302</v>
          </cell>
          <cell r="AG65">
            <v>63774.488508109556</v>
          </cell>
          <cell r="AH65">
            <v>66412.163851343154</v>
          </cell>
          <cell r="AI65">
            <v>70317.254664277862</v>
          </cell>
          <cell r="AJ65">
            <v>72606.645987282522</v>
          </cell>
          <cell r="AK65">
            <v>75937.826004786417</v>
          </cell>
          <cell r="AL65">
            <v>77334.193753134241</v>
          </cell>
          <cell r="AM65">
            <v>80034.834509101653</v>
          </cell>
          <cell r="AN65">
            <v>80930.394078052181</v>
          </cell>
          <cell r="AO65">
            <v>82633.320869272735</v>
          </cell>
          <cell r="AP65">
            <v>78800.960834862868</v>
          </cell>
          <cell r="AQ65">
            <v>75646.177978228312</v>
          </cell>
          <cell r="AR65">
            <v>71332.547997444985</v>
          </cell>
          <cell r="AS65">
            <v>68053.831754685481</v>
          </cell>
          <cell r="AT65">
            <v>63761.658585693847</v>
          </cell>
          <cell r="AU65">
            <v>49699.395688394659</v>
          </cell>
          <cell r="AV65">
            <v>31280.858741715219</v>
          </cell>
          <cell r="AW65">
            <v>17658.89868213045</v>
          </cell>
          <cell r="AX65">
            <v>3251.8816894228457</v>
          </cell>
          <cell r="AY65">
            <v>0</v>
          </cell>
          <cell r="AZ65">
            <v>0</v>
          </cell>
        </row>
        <row r="66">
          <cell r="B66" t="str">
            <v>Distributable Income in the year</v>
          </cell>
          <cell r="C66" t="str">
            <v>US$'000</v>
          </cell>
          <cell r="D66">
            <v>549518.02087212261</v>
          </cell>
          <cell r="E66">
            <v>0</v>
          </cell>
          <cell r="F66">
            <v>0</v>
          </cell>
          <cell r="G66">
            <v>4.0358827391173694E-13</v>
          </cell>
          <cell r="H66">
            <v>3.9094061321520719E-13</v>
          </cell>
          <cell r="I66">
            <v>3134.1896933264793</v>
          </cell>
          <cell r="J66">
            <v>9936.0395835333402</v>
          </cell>
          <cell r="K66">
            <v>14202.764212977978</v>
          </cell>
          <cell r="L66">
            <v>15393.10422335922</v>
          </cell>
          <cell r="M66">
            <v>10239.59600751222</v>
          </cell>
          <cell r="N66">
            <v>12217.102745988117</v>
          </cell>
          <cell r="O66">
            <v>11776.307042932438</v>
          </cell>
          <cell r="P66">
            <v>14092.398095909333</v>
          </cell>
          <cell r="Q66">
            <v>12759.760136420195</v>
          </cell>
          <cell r="R66">
            <v>15160.469659162507</v>
          </cell>
          <cell r="S66">
            <v>14091.056818595132</v>
          </cell>
          <cell r="T66">
            <v>15994.068714144945</v>
          </cell>
          <cell r="U66">
            <v>11360.129097100313</v>
          </cell>
          <cell r="V66">
            <v>14132.956355326305</v>
          </cell>
          <cell r="W66">
            <v>11125.21393614955</v>
          </cell>
          <cell r="X66">
            <v>14062.199154578169</v>
          </cell>
          <cell r="Y66">
            <v>14037.759482271349</v>
          </cell>
          <cell r="Z66">
            <v>16483.156738171223</v>
          </cell>
          <cell r="AA66">
            <v>12907.128022576986</v>
          </cell>
          <cell r="AB66">
            <v>15404.511821704002</v>
          </cell>
          <cell r="AC66">
            <v>11916.240483854626</v>
          </cell>
          <cell r="AD66">
            <v>13905.351544426958</v>
          </cell>
          <cell r="AE66">
            <v>15232.263650136723</v>
          </cell>
          <cell r="AF66">
            <v>16926.77844745493</v>
          </cell>
          <cell r="AG66">
            <v>14574.986966473432</v>
          </cell>
          <cell r="AH66">
            <v>16847.60382548879</v>
          </cell>
          <cell r="AI66">
            <v>14043.412481742786</v>
          </cell>
          <cell r="AJ66">
            <v>16114.530782362692</v>
          </cell>
          <cell r="AK66">
            <v>12878.164182222821</v>
          </cell>
          <cell r="AL66">
            <v>14335.34463461521</v>
          </cell>
          <cell r="AM66">
            <v>11839.706254941801</v>
          </cell>
          <cell r="AN66">
            <v>13434.762315805398</v>
          </cell>
          <cell r="AO66">
            <v>9713.4131591604146</v>
          </cell>
          <cell r="AP66">
            <v>11469.434114124875</v>
          </cell>
          <cell r="AQ66">
            <v>10608.340823911549</v>
          </cell>
          <cell r="AR66">
            <v>12035.510198273898</v>
          </cell>
          <cell r="AS66">
            <v>10111.597198702437</v>
          </cell>
          <cell r="AT66">
            <v>11905.262195807773</v>
          </cell>
          <cell r="AU66">
            <v>-2358.2983394416678</v>
          </cell>
          <cell r="AV66">
            <v>-1506.8852442194852</v>
          </cell>
          <cell r="AW66">
            <v>-1652.1197112923173</v>
          </cell>
          <cell r="AX66">
            <v>-841.76522614634359</v>
          </cell>
          <cell r="AY66">
            <v>11961.587469103693</v>
          </cell>
          <cell r="AZ66">
            <v>13997.970125673495</v>
          </cell>
        </row>
        <row r="67">
          <cell r="B67" t="str">
            <v>Less Dividends</v>
          </cell>
          <cell r="C67" t="str">
            <v>US$'000</v>
          </cell>
          <cell r="D67">
            <v>-702507.48518399533</v>
          </cell>
          <cell r="E67">
            <v>0</v>
          </cell>
          <cell r="F67">
            <v>0</v>
          </cell>
          <cell r="G67">
            <v>0</v>
          </cell>
          <cell r="H67">
            <v>0</v>
          </cell>
          <cell r="I67">
            <v>0</v>
          </cell>
          <cell r="J67">
            <v>-14.729465817169253</v>
          </cell>
          <cell r="K67">
            <v>-9000.5755790463863</v>
          </cell>
          <cell r="L67">
            <v>-15151.000245121919</v>
          </cell>
          <cell r="M67">
            <v>-11729.194548746193</v>
          </cell>
          <cell r="N67">
            <v>-11852.953181756755</v>
          </cell>
          <cell r="O67">
            <v>-11860.705131108953</v>
          </cell>
          <cell r="P67">
            <v>-12364.023604088987</v>
          </cell>
          <cell r="Q67">
            <v>-12015.073227466968</v>
          </cell>
          <cell r="R67">
            <v>-12363.989034407139</v>
          </cell>
          <cell r="S67">
            <v>-12025.474098772895</v>
          </cell>
          <cell r="T67">
            <v>-12300.889668716631</v>
          </cell>
          <cell r="U67">
            <v>-11045.005318694039</v>
          </cell>
          <cell r="V67">
            <v>-11220.713542692538</v>
          </cell>
          <cell r="W67">
            <v>-10628.19504235603</v>
          </cell>
          <cell r="X67">
            <v>-11110.447042372649</v>
          </cell>
          <cell r="Y67">
            <v>-11259.623895277966</v>
          </cell>
          <cell r="Z67">
            <v>-11309.365481039684</v>
          </cell>
          <cell r="AA67">
            <v>-10529.351316484797</v>
          </cell>
          <cell r="AB67">
            <v>-10708.292282210901</v>
          </cell>
          <cell r="AC67">
            <v>-9701.4512142780823</v>
          </cell>
          <cell r="AD67">
            <v>-9797.5931320567324</v>
          </cell>
          <cell r="AE67">
            <v>-12082.685182091676</v>
          </cell>
          <cell r="AF67">
            <v>-12644.725924898386</v>
          </cell>
          <cell r="AG67">
            <v>-11937.311623239833</v>
          </cell>
          <cell r="AH67">
            <v>-12942.513012554084</v>
          </cell>
          <cell r="AI67">
            <v>-11754.021158738122</v>
          </cell>
          <cell r="AJ67">
            <v>-12783.350764858798</v>
          </cell>
          <cell r="AK67">
            <v>-11481.796433875006</v>
          </cell>
          <cell r="AL67">
            <v>-11634.703878647793</v>
          </cell>
          <cell r="AM67">
            <v>-10944.146685991278</v>
          </cell>
          <cell r="AN67">
            <v>-11731.835524584851</v>
          </cell>
          <cell r="AO67">
            <v>-13545.773193570276</v>
          </cell>
          <cell r="AP67">
            <v>-14624.216970759433</v>
          </cell>
          <cell r="AQ67">
            <v>-14921.970804694887</v>
          </cell>
          <cell r="AR67">
            <v>-15314.226441033405</v>
          </cell>
          <cell r="AS67">
            <v>-14403.770367694071</v>
          </cell>
          <cell r="AT67">
            <v>-25967.525093106968</v>
          </cell>
          <cell r="AU67">
            <v>-16060.238607237774</v>
          </cell>
          <cell r="AV67">
            <v>-12115.074815365286</v>
          </cell>
          <cell r="AW67">
            <v>-12754.897281415286</v>
          </cell>
          <cell r="AX67">
            <v>-2410.1164632765021</v>
          </cell>
          <cell r="AY67">
            <v>-11961.587469103693</v>
          </cell>
          <cell r="AZ67">
            <v>-13997.970125673495</v>
          </cell>
        </row>
        <row r="68">
          <cell r="B68" t="str">
            <v>Balance c/f</v>
          </cell>
          <cell r="C68" t="str">
            <v>US$'000</v>
          </cell>
          <cell r="D68">
            <v>0</v>
          </cell>
          <cell r="E68">
            <v>0</v>
          </cell>
          <cell r="F68">
            <v>0</v>
          </cell>
          <cell r="G68">
            <v>4.0358827391173694E-13</v>
          </cell>
          <cell r="H68">
            <v>7.9452888712694418E-13</v>
          </cell>
          <cell r="I68">
            <v>3134.1896933264802</v>
          </cell>
          <cell r="J68">
            <v>13055.499811042651</v>
          </cell>
          <cell r="K68">
            <v>18257.688444974243</v>
          </cell>
          <cell r="L68">
            <v>18499.792423211547</v>
          </cell>
          <cell r="M68">
            <v>17010.193881977575</v>
          </cell>
          <cell r="N68">
            <v>17374.343446208935</v>
          </cell>
          <cell r="O68">
            <v>17289.945358032419</v>
          </cell>
          <cell r="P68">
            <v>19018.319849852764</v>
          </cell>
          <cell r="Q68">
            <v>19763.00675880599</v>
          </cell>
          <cell r="R68">
            <v>22559.487383561362</v>
          </cell>
          <cell r="S68">
            <v>24625.070103383601</v>
          </cell>
          <cell r="T68">
            <v>28318.249148811916</v>
          </cell>
          <cell r="U68">
            <v>28633.372927218192</v>
          </cell>
          <cell r="V68">
            <v>31545.615739851957</v>
          </cell>
          <cell r="W68">
            <v>32042.634633645477</v>
          </cell>
          <cell r="X68">
            <v>34994.386745850992</v>
          </cell>
          <cell r="Y68">
            <v>37772.522332844375</v>
          </cell>
          <cell r="Z68">
            <v>42946.313589975915</v>
          </cell>
          <cell r="AA68">
            <v>45324.090296068105</v>
          </cell>
          <cell r="AB68">
            <v>50020.309835561202</v>
          </cell>
          <cell r="AC68">
            <v>52235.09910513775</v>
          </cell>
          <cell r="AD68">
            <v>56342.857517507975</v>
          </cell>
          <cell r="AE68">
            <v>59492.43598555302</v>
          </cell>
          <cell r="AF68">
            <v>63774.488508109556</v>
          </cell>
          <cell r="AG68">
            <v>66412.163851343154</v>
          </cell>
          <cell r="AH68">
            <v>70317.254664277862</v>
          </cell>
          <cell r="AI68">
            <v>72606.645987282522</v>
          </cell>
          <cell r="AJ68">
            <v>75937.826004786417</v>
          </cell>
          <cell r="AK68">
            <v>77334.193753134241</v>
          </cell>
          <cell r="AL68">
            <v>80034.834509101653</v>
          </cell>
          <cell r="AM68">
            <v>80930.394078052181</v>
          </cell>
          <cell r="AN68">
            <v>82633.320869272735</v>
          </cell>
          <cell r="AO68">
            <v>78800.960834862868</v>
          </cell>
          <cell r="AP68">
            <v>75646.177978228312</v>
          </cell>
          <cell r="AQ68">
            <v>71332.547997444985</v>
          </cell>
          <cell r="AR68">
            <v>68053.831754685481</v>
          </cell>
          <cell r="AS68">
            <v>63761.658585693847</v>
          </cell>
          <cell r="AT68">
            <v>49699.395688394659</v>
          </cell>
          <cell r="AU68">
            <v>31280.858741715219</v>
          </cell>
          <cell r="AV68">
            <v>17658.89868213045</v>
          </cell>
          <cell r="AW68">
            <v>3251.8816894228457</v>
          </cell>
          <cell r="AX68">
            <v>0</v>
          </cell>
          <cell r="AY68">
            <v>0</v>
          </cell>
          <cell r="AZ68">
            <v>0</v>
          </cell>
        </row>
        <row r="71">
          <cell r="B71" t="str">
            <v>Cash Flow</v>
          </cell>
        </row>
        <row r="72">
          <cell r="B72" t="str">
            <v>Operating Income (EBITDA)</v>
          </cell>
          <cell r="C72" t="str">
            <v>US$'000</v>
          </cell>
          <cell r="D72">
            <v>1774311.1263411399</v>
          </cell>
          <cell r="E72">
            <v>0</v>
          </cell>
          <cell r="F72">
            <v>0</v>
          </cell>
          <cell r="G72">
            <v>0</v>
          </cell>
          <cell r="H72">
            <v>0</v>
          </cell>
          <cell r="I72">
            <v>3134.1896933264788</v>
          </cell>
          <cell r="J72">
            <v>9935.9193198268858</v>
          </cell>
          <cell r="K72">
            <v>35083.38143999267</v>
          </cell>
          <cell r="L72">
            <v>50939.089158117422</v>
          </cell>
          <cell r="M72">
            <v>44999.397733326339</v>
          </cell>
          <cell r="N72">
            <v>46545.843881188688</v>
          </cell>
          <cell r="O72">
            <v>45546.708511649369</v>
          </cell>
          <cell r="P72">
            <v>47439.462221985326</v>
          </cell>
          <cell r="Q72">
            <v>45451.060634352536</v>
          </cell>
          <cell r="R72">
            <v>47392.498501700218</v>
          </cell>
          <cell r="S72">
            <v>45640.788070191098</v>
          </cell>
          <cell r="T72">
            <v>46997.751823750448</v>
          </cell>
          <cell r="U72">
            <v>41453.520026892344</v>
          </cell>
          <cell r="V72">
            <v>43786.660773696531</v>
          </cell>
          <cell r="W72">
            <v>40369.236046405684</v>
          </cell>
          <cell r="X72">
            <v>42859.210325845241</v>
          </cell>
          <cell r="Y72">
            <v>42190.406342589704</v>
          </cell>
          <cell r="Z72">
            <v>44079.941800788685</v>
          </cell>
          <cell r="AA72">
            <v>39579.273001066373</v>
          </cell>
          <cell r="AB72">
            <v>41523.531136346559</v>
          </cell>
          <cell r="AC72">
            <v>37555.855358655783</v>
          </cell>
          <cell r="AD72">
            <v>38947.298909621801</v>
          </cell>
          <cell r="AE72">
            <v>42510.605080539237</v>
          </cell>
          <cell r="AF72">
            <v>44145.346176384199</v>
          </cell>
          <cell r="AG72">
            <v>40215.318572814933</v>
          </cell>
          <cell r="AH72">
            <v>42605.851363518901</v>
          </cell>
          <cell r="AI72">
            <v>38255.342552469498</v>
          </cell>
          <cell r="AJ72">
            <v>40347.209080554741</v>
          </cell>
          <cell r="AK72">
            <v>35183.46845661891</v>
          </cell>
          <cell r="AL72">
            <v>36461.24214675805</v>
          </cell>
          <cell r="AM72">
            <v>32360.904729365939</v>
          </cell>
          <cell r="AN72">
            <v>33871.083879586171</v>
          </cell>
          <cell r="AO72">
            <v>32988.594063329736</v>
          </cell>
          <cell r="AP72">
            <v>34941.395939982736</v>
          </cell>
          <cell r="AQ72">
            <v>33314.723556855395</v>
          </cell>
          <cell r="AR72">
            <v>34822.833302459883</v>
          </cell>
          <cell r="AS72">
            <v>31764.505569875277</v>
          </cell>
          <cell r="AT72">
            <v>33773.313362428809</v>
          </cell>
          <cell r="AU72">
            <v>14424.032403590958</v>
          </cell>
          <cell r="AV72">
            <v>15530.339916593912</v>
          </cell>
          <cell r="AW72">
            <v>15331.056680652291</v>
          </cell>
          <cell r="AX72">
            <v>16384.003824496649</v>
          </cell>
          <cell r="AY72">
            <v>33598.614168785185</v>
          </cell>
          <cell r="AZ72">
            <v>36104.789743298163</v>
          </cell>
        </row>
        <row r="73">
          <cell r="B73" t="str">
            <v>Pre-operating Expenses Written-Off (incl LDs)</v>
          </cell>
          <cell r="C73" t="str">
            <v>US$'000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row>
        <row r="78">
          <cell r="B78" t="str">
            <v>Construction cost of Power Plant</v>
          </cell>
          <cell r="C78" t="str">
            <v>US$'000</v>
          </cell>
          <cell r="D78">
            <v>-386079.75435518374</v>
          </cell>
          <cell r="E78">
            <v>0</v>
          </cell>
          <cell r="F78">
            <v>-69494.355783933075</v>
          </cell>
          <cell r="G78">
            <v>-57911.96315327756</v>
          </cell>
          <cell r="H78">
            <v>-108102.33121945146</v>
          </cell>
          <cell r="I78">
            <v>-84937.545958140428</v>
          </cell>
          <cell r="J78">
            <v>-27025.582804862865</v>
          </cell>
          <cell r="K78">
            <v>-38607.975435518376</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row>
        <row r="79">
          <cell r="B79" t="str">
            <v>Construction cost of Water Plant</v>
          </cell>
          <cell r="C79" t="str">
            <v>US$'000</v>
          </cell>
          <cell r="D79">
            <v>-186150.24564481626</v>
          </cell>
          <cell r="E79">
            <v>0</v>
          </cell>
          <cell r="F79">
            <v>-33507.044216066926</v>
          </cell>
          <cell r="G79">
            <v>-27922.536846722436</v>
          </cell>
          <cell r="H79">
            <v>-52122.068780548558</v>
          </cell>
          <cell r="I79">
            <v>-40953.054041859577</v>
          </cell>
          <cell r="J79">
            <v>-13030.517195137139</v>
          </cell>
          <cell r="K79">
            <v>-18615.024564481628</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row>
        <row r="80">
          <cell r="B80" t="str">
            <v>Land</v>
          </cell>
          <cell r="C80" t="str">
            <v>US$'000</v>
          </cell>
          <cell r="D80">
            <v>-929</v>
          </cell>
          <cell r="E80">
            <v>0</v>
          </cell>
          <cell r="F80">
            <v>-167.22</v>
          </cell>
          <cell r="G80">
            <v>-139.35</v>
          </cell>
          <cell r="H80">
            <v>-260.12</v>
          </cell>
          <cell r="I80">
            <v>-204.38</v>
          </cell>
          <cell r="J80">
            <v>-65.03</v>
          </cell>
          <cell r="K80">
            <v>-92.9</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B81" t="str">
            <v>Initial Spares</v>
          </cell>
          <cell r="C81" t="str">
            <v>US$'000</v>
          </cell>
          <cell r="D81">
            <v>-17984.099999999999</v>
          </cell>
          <cell r="E81">
            <v>0</v>
          </cell>
          <cell r="F81">
            <v>0</v>
          </cell>
          <cell r="G81">
            <v>0</v>
          </cell>
          <cell r="H81">
            <v>0</v>
          </cell>
          <cell r="I81">
            <v>0</v>
          </cell>
          <cell r="J81">
            <v>0</v>
          </cell>
          <cell r="K81">
            <v>-17984.099999999999</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B82" t="str">
            <v>Project Development Cost</v>
          </cell>
          <cell r="C82" t="str">
            <v>US$'000</v>
          </cell>
          <cell r="D82">
            <v>-5000</v>
          </cell>
          <cell r="E82">
            <v>0</v>
          </cell>
          <cell r="F82">
            <v>-5000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row>
        <row r="83">
          <cell r="B83" t="str">
            <v>Owners Cost Prior to COD</v>
          </cell>
          <cell r="C83" t="str">
            <v>US$'000</v>
          </cell>
          <cell r="D83">
            <v>-35393</v>
          </cell>
          <cell r="E83">
            <v>0</v>
          </cell>
          <cell r="F83">
            <v>-6370.74</v>
          </cell>
          <cell r="G83">
            <v>-5308.95</v>
          </cell>
          <cell r="H83">
            <v>-9910.0400000000009</v>
          </cell>
          <cell r="I83">
            <v>-7786.46</v>
          </cell>
          <cell r="J83">
            <v>-2477.5100000000002</v>
          </cell>
          <cell r="K83">
            <v>-3539.3</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B84" t="str">
            <v>Initial Working Capital</v>
          </cell>
          <cell r="C84" t="str">
            <v>US$'000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row>
        <row r="85">
          <cell r="B85" t="str">
            <v>Contingency</v>
          </cell>
          <cell r="C85" t="str">
            <v>US$'000</v>
          </cell>
          <cell r="D85">
            <v>-16847.000000000004</v>
          </cell>
          <cell r="E85">
            <v>0</v>
          </cell>
          <cell r="F85">
            <v>-3032.46</v>
          </cell>
          <cell r="G85">
            <v>-2527.0500000000002</v>
          </cell>
          <cell r="H85">
            <v>-4717.1600000000008</v>
          </cell>
          <cell r="I85">
            <v>-3706.34</v>
          </cell>
          <cell r="J85">
            <v>-1179.2900000000002</v>
          </cell>
          <cell r="K85">
            <v>-1684.7</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row>
        <row r="88">
          <cell r="B88" t="str">
            <v>Change in Working Capital Requirement</v>
          </cell>
          <cell r="C88" t="str">
            <v>US$'000</v>
          </cell>
          <cell r="D88">
            <v>3003.2340196948207</v>
          </cell>
          <cell r="E88">
            <v>0</v>
          </cell>
          <cell r="F88">
            <v>0</v>
          </cell>
          <cell r="G88">
            <v>0</v>
          </cell>
          <cell r="H88">
            <v>0</v>
          </cell>
          <cell r="I88">
            <v>0</v>
          </cell>
          <cell r="J88">
            <v>0</v>
          </cell>
          <cell r="K88">
            <v>-12575.960993916862</v>
          </cell>
          <cell r="L88">
            <v>-1077.6140156482234</v>
          </cell>
          <cell r="M88">
            <v>1475.8195786689366</v>
          </cell>
          <cell r="N88">
            <v>-482.00782882144631</v>
          </cell>
          <cell r="O88">
            <v>264.98649759528053</v>
          </cell>
          <cell r="P88">
            <v>-568.69801085038853</v>
          </cell>
          <cell r="Q88">
            <v>485.12841198984825</v>
          </cell>
          <cell r="R88">
            <v>-592.03083593295742</v>
          </cell>
          <cell r="S88">
            <v>745.64575567344218</v>
          </cell>
          <cell r="T88">
            <v>-431.61529042341863</v>
          </cell>
          <cell r="U88">
            <v>988.35633407995556</v>
          </cell>
          <cell r="V88">
            <v>-653.71337624103035</v>
          </cell>
          <cell r="W88">
            <v>818.82517453221953</v>
          </cell>
          <cell r="X88">
            <v>-689.49861261551268</v>
          </cell>
          <cell r="Y88">
            <v>586.39181179433217</v>
          </cell>
          <cell r="Z88">
            <v>-561.73447625633708</v>
          </cell>
          <cell r="AA88">
            <v>1046.2576116268101</v>
          </cell>
          <cell r="AB88">
            <v>-577.88577386830002</v>
          </cell>
          <cell r="AC88">
            <v>986.15012370087061</v>
          </cell>
          <cell r="AD88">
            <v>-461.01527458478085</v>
          </cell>
          <cell r="AE88">
            <v>-673.66041016273084</v>
          </cell>
          <cell r="AF88">
            <v>-519.0849531877102</v>
          </cell>
          <cell r="AG88">
            <v>698.57692480663536</v>
          </cell>
          <cell r="AH88">
            <v>-688.44995852684951</v>
          </cell>
          <cell r="AI88">
            <v>1074.8385494950853</v>
          </cell>
          <cell r="AJ88">
            <v>-626.45017168018967</v>
          </cell>
          <cell r="AK88">
            <v>1478.6971816937803</v>
          </cell>
          <cell r="AL88">
            <v>-452.76333427409554</v>
          </cell>
          <cell r="AM88">
            <v>933.17344081903866</v>
          </cell>
          <cell r="AN88">
            <v>-508.63790077142767</v>
          </cell>
          <cell r="AO88">
            <v>268.06520383906172</v>
          </cell>
          <cell r="AP88">
            <v>-611.81013601313316</v>
          </cell>
          <cell r="AQ88">
            <v>592.35768762055523</v>
          </cell>
          <cell r="AR88">
            <v>-517.67022800129052</v>
          </cell>
          <cell r="AS88">
            <v>597.04527715564473</v>
          </cell>
          <cell r="AT88">
            <v>-627.26841543707269</v>
          </cell>
          <cell r="AU88">
            <v>4355.5983810909529</v>
          </cell>
          <cell r="AV88">
            <v>-440.97850600371748</v>
          </cell>
          <cell r="AW88">
            <v>344.07842711911508</v>
          </cell>
          <cell r="AX88">
            <v>-434.60268086232099</v>
          </cell>
          <cell r="AY88">
            <v>-3742.7421237029921</v>
          </cell>
          <cell r="AZ88">
            <v>-757.85043011596281</v>
          </cell>
        </row>
        <row r="89">
          <cell r="B89" t="str">
            <v>Change in working capital requirement during construction</v>
          </cell>
          <cell r="C89" t="str">
            <v>US$'000</v>
          </cell>
          <cell r="D89">
            <v>9.0949470177292824E-13</v>
          </cell>
          <cell r="E89">
            <v>0</v>
          </cell>
          <cell r="F89">
            <v>0</v>
          </cell>
          <cell r="G89">
            <v>0</v>
          </cell>
          <cell r="H89">
            <v>0</v>
          </cell>
          <cell r="I89">
            <v>-5060.5801126863371</v>
          </cell>
          <cell r="J89">
            <v>-1186.3315500333963</v>
          </cell>
          <cell r="K89">
            <v>6246.9116627197345</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row>
        <row r="92">
          <cell r="B92" t="str">
            <v>Pre Finance Pre Tax Cashflow</v>
          </cell>
          <cell r="C92" t="str">
            <v>US$'000</v>
          </cell>
          <cell r="D92">
            <v>1128931.260360834</v>
          </cell>
          <cell r="E92">
            <v>0</v>
          </cell>
          <cell r="F92">
            <v>-117571.82</v>
          </cell>
          <cell r="G92">
            <v>-93809.85</v>
          </cell>
          <cell r="H92">
            <v>-175111.72000000003</v>
          </cell>
          <cell r="I92">
            <v>-139514.17041935987</v>
          </cell>
          <cell r="J92">
            <v>-35028.342230206516</v>
          </cell>
          <cell r="K92">
            <v>-51769.667891204459</v>
          </cell>
          <cell r="L92">
            <v>49861.4751424692</v>
          </cell>
          <cell r="M92">
            <v>46475.217311995279</v>
          </cell>
          <cell r="N92">
            <v>46063.836052367245</v>
          </cell>
          <cell r="O92">
            <v>45811.69500924465</v>
          </cell>
          <cell r="P92">
            <v>46870.764211134941</v>
          </cell>
          <cell r="Q92">
            <v>45936.189046342384</v>
          </cell>
          <cell r="R92">
            <v>46800.467665767261</v>
          </cell>
          <cell r="S92">
            <v>46386.433825864544</v>
          </cell>
          <cell r="T92">
            <v>46566.13653332703</v>
          </cell>
          <cell r="U92">
            <v>42441.876360972296</v>
          </cell>
          <cell r="V92">
            <v>43132.9473974555</v>
          </cell>
          <cell r="W92">
            <v>41188.061220937903</v>
          </cell>
          <cell r="X92">
            <v>42169.711713229728</v>
          </cell>
          <cell r="Y92">
            <v>42776.798154384036</v>
          </cell>
          <cell r="Z92">
            <v>43518.207324532348</v>
          </cell>
          <cell r="AA92">
            <v>40625.530612693183</v>
          </cell>
          <cell r="AB92">
            <v>40945.645362478259</v>
          </cell>
          <cell r="AC92">
            <v>38542.005482356653</v>
          </cell>
          <cell r="AD92">
            <v>38486.28363503702</v>
          </cell>
          <cell r="AE92">
            <v>41836.944670376506</v>
          </cell>
          <cell r="AF92">
            <v>43626.261223196489</v>
          </cell>
          <cell r="AG92">
            <v>40913.895497621568</v>
          </cell>
          <cell r="AH92">
            <v>41917.401404992052</v>
          </cell>
          <cell r="AI92">
            <v>39330.181101964583</v>
          </cell>
          <cell r="AJ92">
            <v>39720.758908874552</v>
          </cell>
          <cell r="AK92">
            <v>36662.16563831269</v>
          </cell>
          <cell r="AL92">
            <v>36008.478812483954</v>
          </cell>
          <cell r="AM92">
            <v>33294.078170184977</v>
          </cell>
          <cell r="AN92">
            <v>33362.445978814743</v>
          </cell>
          <cell r="AO92">
            <v>33256.659267168798</v>
          </cell>
          <cell r="AP92">
            <v>34329.585803969603</v>
          </cell>
          <cell r="AQ92">
            <v>33907.08124447595</v>
          </cell>
          <cell r="AR92">
            <v>34305.163074458593</v>
          </cell>
          <cell r="AS92">
            <v>32361.550847030921</v>
          </cell>
          <cell r="AT92">
            <v>33146.044946991737</v>
          </cell>
          <cell r="AU92">
            <v>18779.630784681911</v>
          </cell>
          <cell r="AV92">
            <v>15089.361410590194</v>
          </cell>
          <cell r="AW92">
            <v>15675.135107771406</v>
          </cell>
          <cell r="AX92">
            <v>15949.401143634328</v>
          </cell>
          <cell r="AY92">
            <v>29855.872045082193</v>
          </cell>
          <cell r="AZ92">
            <v>35346.9393131822</v>
          </cell>
        </row>
        <row r="94">
          <cell r="B94" t="str">
            <v>Corporate Income Tax</v>
          </cell>
          <cell r="C94" t="str">
            <v>US$'000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2890.5251533988021</v>
          </cell>
          <cell r="AF94">
            <v>3422.3130260058256</v>
          </cell>
          <cell r="AG94">
            <v>2702.6294708626478</v>
          </cell>
          <cell r="AH94">
            <v>3414.097055351338</v>
          </cell>
          <cell r="AI94">
            <v>2531.0150242706272</v>
          </cell>
          <cell r="AJ94">
            <v>3178.6279610835204</v>
          </cell>
          <cell r="AK94">
            <v>2135.1608379379109</v>
          </cell>
          <cell r="AL94">
            <v>2592.6321840964724</v>
          </cell>
          <cell r="AM94">
            <v>1810.5552319505821</v>
          </cell>
          <cell r="AN94">
            <v>2310.7015802198298</v>
          </cell>
          <cell r="AO94">
            <v>5992.0958611789792</v>
          </cell>
          <cell r="AP94">
            <v>6542.4370126133635</v>
          </cell>
          <cell r="AQ94">
            <v>6263.6286191842592</v>
          </cell>
          <cell r="AR94">
            <v>6710.9048128283812</v>
          </cell>
          <cell r="AS94">
            <v>6119.1986587400461</v>
          </cell>
          <cell r="AT94">
            <v>6681.3880332879644</v>
          </cell>
          <cell r="AU94">
            <v>2222.2603568473323</v>
          </cell>
          <cell r="AV94">
            <v>2477.1547746281035</v>
          </cell>
          <cell r="AW94">
            <v>2423.1060057593149</v>
          </cell>
          <cell r="AX94">
            <v>2665.6986644576991</v>
          </cell>
          <cell r="AY94">
            <v>6706.8104331627965</v>
          </cell>
          <cell r="AZ94">
            <v>7343.1691584772007</v>
          </cell>
        </row>
        <row r="96">
          <cell r="B96" t="str">
            <v>Pre Finance Post Tax Cashflow</v>
          </cell>
          <cell r="C96" t="str">
            <v>US$'000</v>
          </cell>
          <cell r="E96">
            <v>0</v>
          </cell>
          <cell r="F96">
            <v>-117571.82</v>
          </cell>
          <cell r="G96">
            <v>-93809.85</v>
          </cell>
          <cell r="H96">
            <v>-175111.72000000003</v>
          </cell>
          <cell r="I96">
            <v>-139514.17041935987</v>
          </cell>
          <cell r="J96">
            <v>-35028.342230206516</v>
          </cell>
          <cell r="K96">
            <v>-51769.667891204459</v>
          </cell>
          <cell r="L96">
            <v>49861.4751424692</v>
          </cell>
          <cell r="M96">
            <v>46475.217311995279</v>
          </cell>
          <cell r="N96">
            <v>46063.836052367245</v>
          </cell>
          <cell r="O96">
            <v>45811.69500924465</v>
          </cell>
          <cell r="P96">
            <v>46870.764211134941</v>
          </cell>
          <cell r="Q96">
            <v>45936.189046342384</v>
          </cell>
          <cell r="R96">
            <v>46800.467665767261</v>
          </cell>
          <cell r="S96">
            <v>46386.433825864544</v>
          </cell>
          <cell r="T96">
            <v>46566.13653332703</v>
          </cell>
          <cell r="U96">
            <v>42441.876360972296</v>
          </cell>
          <cell r="V96">
            <v>43132.9473974555</v>
          </cell>
          <cell r="W96">
            <v>41188.061220937903</v>
          </cell>
          <cell r="X96">
            <v>42169.711713229728</v>
          </cell>
          <cell r="Y96">
            <v>42776.798154384036</v>
          </cell>
          <cell r="Z96">
            <v>43518.207324532348</v>
          </cell>
          <cell r="AA96">
            <v>40625.530612693183</v>
          </cell>
          <cell r="AB96">
            <v>40945.645362478259</v>
          </cell>
          <cell r="AC96">
            <v>38542.005482356653</v>
          </cell>
          <cell r="AD96">
            <v>38486.28363503702</v>
          </cell>
          <cell r="AE96">
            <v>38946.419516977701</v>
          </cell>
          <cell r="AF96">
            <v>40203.948197190664</v>
          </cell>
          <cell r="AG96">
            <v>38211.266026758924</v>
          </cell>
          <cell r="AH96">
            <v>38503.304349640712</v>
          </cell>
          <cell r="AI96">
            <v>36799.166077693953</v>
          </cell>
          <cell r="AJ96">
            <v>36542.130947791033</v>
          </cell>
          <cell r="AK96">
            <v>34527.00480037478</v>
          </cell>
          <cell r="AL96">
            <v>33415.84662838748</v>
          </cell>
          <cell r="AM96">
            <v>31483.522938234397</v>
          </cell>
          <cell r="AN96">
            <v>31051.744398594914</v>
          </cell>
          <cell r="AO96">
            <v>27264.563405989818</v>
          </cell>
          <cell r="AP96">
            <v>27787.148791356238</v>
          </cell>
          <cell r="AQ96">
            <v>27643.452625291691</v>
          </cell>
          <cell r="AR96">
            <v>27594.25826163021</v>
          </cell>
          <cell r="AS96">
            <v>26242.352188290875</v>
          </cell>
          <cell r="AT96">
            <v>26464.656913703773</v>
          </cell>
          <cell r="AU96">
            <v>16557.370427834579</v>
          </cell>
          <cell r="AV96">
            <v>12612.206635962091</v>
          </cell>
          <cell r="AW96">
            <v>13252.029102012091</v>
          </cell>
          <cell r="AX96">
            <v>13283.702479176629</v>
          </cell>
          <cell r="AY96">
            <v>23149.061611919395</v>
          </cell>
          <cell r="AZ96">
            <v>28003.770154704998</v>
          </cell>
        </row>
        <row r="98">
          <cell r="B98" t="str">
            <v>Loan Fees</v>
          </cell>
          <cell r="C98" t="str">
            <v>US$'000</v>
          </cell>
          <cell r="D98">
            <v>-72747.928279424304</v>
          </cell>
          <cell r="E98">
            <v>0</v>
          </cell>
          <cell r="F98">
            <v>-11745.963571126473</v>
          </cell>
          <cell r="G98">
            <v>-6016.8289714434213</v>
          </cell>
          <cell r="H98">
            <v>-10007.784766488088</v>
          </cell>
          <cell r="I98">
            <v>-14662.489976717556</v>
          </cell>
          <cell r="J98">
            <v>-17437.968590660515</v>
          </cell>
          <cell r="K98">
            <v>-12876.892402988247</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B99" t="str">
            <v>Equity Drawdown</v>
          </cell>
          <cell r="C99" t="str">
            <v>US$'000</v>
          </cell>
          <cell r="D99">
            <v>137623.45008190558</v>
          </cell>
          <cell r="E99">
            <v>0</v>
          </cell>
          <cell r="F99">
            <v>25863.556714225298</v>
          </cell>
          <cell r="G99">
            <v>19965.335794288687</v>
          </cell>
          <cell r="H99">
            <v>37023.900953297627</v>
          </cell>
          <cell r="I99">
            <v>30835.332079215499</v>
          </cell>
          <cell r="J99">
            <v>10493.262164173415</v>
          </cell>
          <cell r="K99">
            <v>13442.062376705057</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row>
        <row r="100">
          <cell r="B100" t="str">
            <v>Subordinated Debt by Shareholders Drawdown</v>
          </cell>
          <cell r="C100" t="str">
            <v>US$'000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row>
        <row r="101">
          <cell r="B101" t="str">
            <v>Senior Debt, Bonds and Standby Drawdown</v>
          </cell>
          <cell r="C101" t="str">
            <v>US$'000</v>
          </cell>
          <cell r="D101">
            <v>489878.38107957097</v>
          </cell>
          <cell r="E101">
            <v>0</v>
          </cell>
          <cell r="F101">
            <v>101579.57578577472</v>
          </cell>
          <cell r="G101">
            <v>74664.906808711748</v>
          </cell>
          <cell r="H101">
            <v>138768.45429914282</v>
          </cell>
          <cell r="I101">
            <v>109100.30628591176</v>
          </cell>
          <cell r="J101">
            <v>24741.156848690101</v>
          </cell>
          <cell r="K101">
            <v>41023.981051339841</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Senior Debt, Bonds and Standby Principal Repaid</v>
          </cell>
          <cell r="C102" t="str">
            <v>US$'000</v>
          </cell>
          <cell r="D102">
            <v>-550054.29630141263</v>
          </cell>
          <cell r="E102">
            <v>0</v>
          </cell>
          <cell r="F102">
            <v>0</v>
          </cell>
          <cell r="G102">
            <v>0</v>
          </cell>
          <cell r="H102">
            <v>0</v>
          </cell>
          <cell r="I102">
            <v>0</v>
          </cell>
          <cell r="J102">
            <v>0</v>
          </cell>
          <cell r="K102">
            <v>0</v>
          </cell>
          <cell r="L102">
            <v>-14037.591908354372</v>
          </cell>
          <cell r="M102">
            <v>-14588.085708681994</v>
          </cell>
          <cell r="N102">
            <v>-14588.085708681994</v>
          </cell>
          <cell r="O102">
            <v>-14863.332608845805</v>
          </cell>
          <cell r="P102">
            <v>-15964.320209501051</v>
          </cell>
          <cell r="Q102">
            <v>-15964.320209501051</v>
          </cell>
          <cell r="R102">
            <v>-17065.307810156297</v>
          </cell>
          <cell r="S102">
            <v>-17615.801610483919</v>
          </cell>
          <cell r="T102">
            <v>-18166.295410811541</v>
          </cell>
          <cell r="U102">
            <v>-15964.320209501051</v>
          </cell>
          <cell r="V102">
            <v>-17065.307810156297</v>
          </cell>
          <cell r="W102">
            <v>-15964.320209501051</v>
          </cell>
          <cell r="X102">
            <v>-17065.307810156297</v>
          </cell>
          <cell r="Y102">
            <v>-18166.295410811541</v>
          </cell>
          <cell r="Z102">
            <v>-19542.529911630598</v>
          </cell>
          <cell r="AA102">
            <v>-18166.295410811541</v>
          </cell>
          <cell r="AB102">
            <v>-18992.036111302976</v>
          </cell>
          <cell r="AC102">
            <v>-17891.048510647728</v>
          </cell>
          <cell r="AD102">
            <v>-18441.542310975354</v>
          </cell>
          <cell r="AE102">
            <v>-17340.554710320106</v>
          </cell>
          <cell r="AF102">
            <v>-18716.789211139163</v>
          </cell>
          <cell r="AG102">
            <v>-18166.295410811541</v>
          </cell>
          <cell r="AH102">
            <v>-18166.295410811541</v>
          </cell>
          <cell r="AI102">
            <v>-18166.295410811541</v>
          </cell>
          <cell r="AJ102">
            <v>-17615.801610483919</v>
          </cell>
          <cell r="AK102">
            <v>-17615.801610483919</v>
          </cell>
          <cell r="AL102">
            <v>-17065.307810156297</v>
          </cell>
          <cell r="AM102">
            <v>-16514.814009828675</v>
          </cell>
          <cell r="AN102">
            <v>-15964.320209501051</v>
          </cell>
          <cell r="AO102">
            <v>-11009.876006552449</v>
          </cell>
          <cell r="AP102">
            <v>-10900</v>
          </cell>
          <cell r="AQ102">
            <v>-10900</v>
          </cell>
          <cell r="AR102">
            <v>-10900</v>
          </cell>
          <cell r="AS102">
            <v>-10900</v>
          </cell>
          <cell r="AT102">
            <v>0</v>
          </cell>
          <cell r="AU102">
            <v>0</v>
          </cell>
          <cell r="AV102">
            <v>0</v>
          </cell>
          <cell r="AW102">
            <v>0</v>
          </cell>
          <cell r="AX102">
            <v>0</v>
          </cell>
          <cell r="AY102">
            <v>0</v>
          </cell>
          <cell r="AZ102">
            <v>0</v>
          </cell>
        </row>
        <row r="103">
          <cell r="B103" t="str">
            <v>Senior Debt, Bonds and Standby Interest Paid</v>
          </cell>
          <cell r="C103" t="str">
            <v>US$'000</v>
          </cell>
          <cell r="D103">
            <v>-359158.74982552743</v>
          </cell>
          <cell r="E103">
            <v>0</v>
          </cell>
          <cell r="F103">
            <v>0</v>
          </cell>
          <cell r="G103">
            <v>0</v>
          </cell>
          <cell r="H103">
            <v>0</v>
          </cell>
          <cell r="I103">
            <v>0</v>
          </cell>
          <cell r="J103">
            <v>0</v>
          </cell>
          <cell r="K103">
            <v>-6070.1647554799929</v>
          </cell>
          <cell r="L103">
            <v>-20194.757988992911</v>
          </cell>
          <cell r="M103">
            <v>-19679.81205456709</v>
          </cell>
          <cell r="N103">
            <v>-19144.672161928494</v>
          </cell>
          <cell r="O103">
            <v>-18609.532269289892</v>
          </cell>
          <cell r="P103">
            <v>-18064.295397544905</v>
          </cell>
          <cell r="Q103">
            <v>-17478.670609374367</v>
          </cell>
          <cell r="R103">
            <v>-16893.045821203825</v>
          </cell>
          <cell r="S103">
            <v>-16267.03311660773</v>
          </cell>
          <cell r="T103">
            <v>-15620.826453798858</v>
          </cell>
          <cell r="U103">
            <v>-14954.425832777208</v>
          </cell>
          <cell r="V103">
            <v>-14368.801044606666</v>
          </cell>
          <cell r="W103">
            <v>-14117.420969080824</v>
          </cell>
          <cell r="X103">
            <v>-13515.831860700782</v>
          </cell>
          <cell r="Y103">
            <v>-12872.753848294529</v>
          </cell>
          <cell r="Z103">
            <v>-12188.186931862067</v>
          </cell>
          <cell r="AA103">
            <v>-11451.758885396845</v>
          </cell>
          <cell r="AB103">
            <v>-10767.191968964382</v>
          </cell>
          <cell r="AC103">
            <v>-10471.380757430843</v>
          </cell>
          <cell r="AD103">
            <v>-9769.0231920049337</v>
          </cell>
          <cell r="AE103">
            <v>-9045.0546245659189</v>
          </cell>
          <cell r="AF103">
            <v>-8364.308061153115</v>
          </cell>
          <cell r="AG103">
            <v>-7629.5339927075493</v>
          </cell>
          <cell r="AH103">
            <v>-6916.3709262750872</v>
          </cell>
          <cell r="AI103">
            <v>-6400.7245081442907</v>
          </cell>
          <cell r="AJ103">
            <v>-5664.8535724483145</v>
          </cell>
          <cell r="AK103">
            <v>-4951.2817560158537</v>
          </cell>
          <cell r="AL103">
            <v>-4237.7099395833911</v>
          </cell>
          <cell r="AM103">
            <v>-3546.4372424144444</v>
          </cell>
          <cell r="AN103">
            <v>-2877.4636645090113</v>
          </cell>
          <cell r="AO103">
            <v>-2230.7892058670932</v>
          </cell>
          <cell r="AP103">
            <v>-1784.8068205968048</v>
          </cell>
          <cell r="AQ103">
            <v>-1343.3568205968047</v>
          </cell>
          <cell r="AR103">
            <v>-901.90682059680466</v>
          </cell>
          <cell r="AS103">
            <v>-460.45682059680462</v>
          </cell>
          <cell r="AT103">
            <v>-19.006820596804644</v>
          </cell>
          <cell r="AU103">
            <v>-19.006820596804644</v>
          </cell>
          <cell r="AV103">
            <v>-19.006820596804644</v>
          </cell>
          <cell r="AW103">
            <v>-19.006820596804644</v>
          </cell>
          <cell r="AX103">
            <v>-19.006820596804644</v>
          </cell>
          <cell r="AY103">
            <v>-19.006820596804644</v>
          </cell>
          <cell r="AZ103">
            <v>-19.006820596804644</v>
          </cell>
        </row>
        <row r="104">
          <cell r="B104" t="str">
            <v>Interest Rolled Up Senior Debt, Bonds and Standby</v>
          </cell>
          <cell r="C104" t="str">
            <v>US$'000</v>
          </cell>
          <cell r="D104">
            <v>60637.017195355736</v>
          </cell>
          <cell r="E104">
            <v>0</v>
          </cell>
          <cell r="F104">
            <v>1874.6510711264725</v>
          </cell>
          <cell r="G104">
            <v>5196.4363684429982</v>
          </cell>
          <cell r="H104">
            <v>9327.1495140476854</v>
          </cell>
          <cell r="I104">
            <v>14245.832579208367</v>
          </cell>
          <cell r="J104">
            <v>17241.690461856026</v>
          </cell>
          <cell r="K104">
            <v>12751.257200674188</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row>
        <row r="105">
          <cell r="B105" t="str">
            <v>Cash Sweep</v>
          </cell>
          <cell r="C105" t="str">
            <v>US$'000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row>
        <row r="106">
          <cell r="B106" t="str">
            <v>Working Capital Facility Drawdown</v>
          </cell>
          <cell r="C106" t="str">
            <v>US$'000</v>
          </cell>
          <cell r="D106">
            <v>12500</v>
          </cell>
          <cell r="E106">
            <v>0</v>
          </cell>
          <cell r="F106">
            <v>0</v>
          </cell>
          <cell r="G106">
            <v>0</v>
          </cell>
          <cell r="H106">
            <v>0</v>
          </cell>
          <cell r="I106">
            <v>0</v>
          </cell>
          <cell r="J106">
            <v>0</v>
          </cell>
          <cell r="K106">
            <v>12500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row>
        <row r="107">
          <cell r="B107" t="str">
            <v>Working Capital Facility Principal Repayment</v>
          </cell>
          <cell r="C107" t="str">
            <v>US$'000</v>
          </cell>
          <cell r="D107">
            <v>-12500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B108" t="str">
            <v>Working Capital Facility Interest Paid</v>
          </cell>
          <cell r="C108" t="str">
            <v>US$'000</v>
          </cell>
          <cell r="D108">
            <v>-23906.25</v>
          </cell>
          <cell r="E108">
            <v>0</v>
          </cell>
          <cell r="F108">
            <v>0</v>
          </cell>
          <cell r="G108">
            <v>0</v>
          </cell>
          <cell r="H108">
            <v>0</v>
          </cell>
          <cell r="I108">
            <v>0</v>
          </cell>
          <cell r="J108">
            <v>0</v>
          </cell>
          <cell r="K108">
            <v>0</v>
          </cell>
          <cell r="L108">
            <v>-478.125</v>
          </cell>
          <cell r="M108">
            <v>-478.125</v>
          </cell>
          <cell r="N108">
            <v>-478.125</v>
          </cell>
          <cell r="O108">
            <v>-478.125</v>
          </cell>
          <cell r="P108">
            <v>-478.125</v>
          </cell>
          <cell r="Q108">
            <v>-478.125</v>
          </cell>
          <cell r="R108">
            <v>-478.125</v>
          </cell>
          <cell r="S108">
            <v>-478.125</v>
          </cell>
          <cell r="T108">
            <v>-478.125</v>
          </cell>
          <cell r="U108">
            <v>-478.125</v>
          </cell>
          <cell r="V108">
            <v>-478.125</v>
          </cell>
          <cell r="W108">
            <v>-478.125</v>
          </cell>
          <cell r="X108">
            <v>-478.125</v>
          </cell>
          <cell r="Y108">
            <v>-478.125</v>
          </cell>
          <cell r="Z108">
            <v>-478.125</v>
          </cell>
          <cell r="AA108">
            <v>-478.125</v>
          </cell>
          <cell r="AB108">
            <v>-478.125</v>
          </cell>
          <cell r="AC108">
            <v>-478.125</v>
          </cell>
          <cell r="AD108">
            <v>-478.125</v>
          </cell>
          <cell r="AE108">
            <v>-478.125</v>
          </cell>
          <cell r="AF108">
            <v>-478.125</v>
          </cell>
          <cell r="AG108">
            <v>-478.125</v>
          </cell>
          <cell r="AH108">
            <v>-478.125</v>
          </cell>
          <cell r="AI108">
            <v>-478.125</v>
          </cell>
          <cell r="AJ108">
            <v>-478.125</v>
          </cell>
          <cell r="AK108">
            <v>-478.125</v>
          </cell>
          <cell r="AL108">
            <v>-478.125</v>
          </cell>
          <cell r="AM108">
            <v>-478.125</v>
          </cell>
          <cell r="AN108">
            <v>-478.125</v>
          </cell>
          <cell r="AO108">
            <v>-478.125</v>
          </cell>
          <cell r="AP108">
            <v>-478.125</v>
          </cell>
          <cell r="AQ108">
            <v>-478.125</v>
          </cell>
          <cell r="AR108">
            <v>-478.125</v>
          </cell>
          <cell r="AS108">
            <v>-478.125</v>
          </cell>
          <cell r="AT108">
            <v>-478.125</v>
          </cell>
          <cell r="AU108">
            <v>-478.125</v>
          </cell>
          <cell r="AV108">
            <v>-478.125</v>
          </cell>
          <cell r="AW108">
            <v>-478.125</v>
          </cell>
          <cell r="AX108">
            <v>-478.125</v>
          </cell>
          <cell r="AY108">
            <v>-478.125</v>
          </cell>
          <cell r="AZ108">
            <v>-478.125</v>
          </cell>
        </row>
        <row r="109">
          <cell r="B109" t="str">
            <v>Interest Received/(Paid) on Cash Balances</v>
          </cell>
          <cell r="C109" t="str">
            <v>US$'000</v>
          </cell>
          <cell r="D109">
            <v>22323.932850690788</v>
          </cell>
          <cell r="E109">
            <v>0</v>
          </cell>
          <cell r="F109">
            <v>0</v>
          </cell>
          <cell r="G109">
            <v>4.0358827391173694E-13</v>
          </cell>
          <cell r="H109">
            <v>3.9094061321520719E-13</v>
          </cell>
          <cell r="I109">
            <v>2.6428992327964808E-13</v>
          </cell>
          <cell r="J109">
            <v>0.12026370645507803</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259.41135488258305</v>
          </cell>
          <cell r="AZ109">
            <v>533.15519681011995</v>
          </cell>
        </row>
        <row r="113">
          <cell r="B113" t="str">
            <v>Post Finance Post Tax Cashflow</v>
          </cell>
          <cell r="C113" t="str">
            <v>US$'000</v>
          </cell>
          <cell r="D113">
            <v>702507.48518399533</v>
          </cell>
          <cell r="E113">
            <v>0</v>
          </cell>
          <cell r="F113">
            <v>1.6143530956469476E-11</v>
          </cell>
          <cell r="G113">
            <v>-5.0590642786119125E-13</v>
          </cell>
          <cell r="H113">
            <v>-5.0660275974223624E-12</v>
          </cell>
          <cell r="I113">
            <v>4.8105482581925489</v>
          </cell>
          <cell r="J113">
            <v>9.9189175589661307</v>
          </cell>
          <cell r="K113">
            <v>9000.5755790463863</v>
          </cell>
          <cell r="L113">
            <v>15151.000245121919</v>
          </cell>
          <cell r="M113">
            <v>11729.194548746193</v>
          </cell>
          <cell r="N113">
            <v>11852.953181756755</v>
          </cell>
          <cell r="O113">
            <v>11860.705131108953</v>
          </cell>
          <cell r="P113">
            <v>12364.023604088987</v>
          </cell>
          <cell r="Q113">
            <v>12015.073227466968</v>
          </cell>
          <cell r="R113">
            <v>12363.989034407139</v>
          </cell>
          <cell r="S113">
            <v>12025.474098772895</v>
          </cell>
          <cell r="T113">
            <v>12300.889668716631</v>
          </cell>
          <cell r="U113">
            <v>11045.005318694039</v>
          </cell>
          <cell r="V113">
            <v>11220.713542692538</v>
          </cell>
          <cell r="W113">
            <v>10628.19504235603</v>
          </cell>
          <cell r="X113">
            <v>11110.447042372649</v>
          </cell>
          <cell r="Y113">
            <v>11259.623895277966</v>
          </cell>
          <cell r="Z113">
            <v>11309.365481039684</v>
          </cell>
          <cell r="AA113">
            <v>10529.351316484797</v>
          </cell>
          <cell r="AB113">
            <v>10708.292282210901</v>
          </cell>
          <cell r="AC113">
            <v>9701.4512142780823</v>
          </cell>
          <cell r="AD113">
            <v>9797.5931320567324</v>
          </cell>
          <cell r="AE113">
            <v>12082.685182091676</v>
          </cell>
          <cell r="AF113">
            <v>12644.725924898386</v>
          </cell>
          <cell r="AG113">
            <v>11937.311623239833</v>
          </cell>
          <cell r="AH113">
            <v>12942.513012554084</v>
          </cell>
          <cell r="AI113">
            <v>11754.021158738122</v>
          </cell>
          <cell r="AJ113">
            <v>12783.350764858798</v>
          </cell>
          <cell r="AK113">
            <v>11481.796433875006</v>
          </cell>
          <cell r="AL113">
            <v>11634.703878647793</v>
          </cell>
          <cell r="AM113">
            <v>10944.146685991278</v>
          </cell>
          <cell r="AN113">
            <v>11731.835524584851</v>
          </cell>
          <cell r="AO113">
            <v>13545.773193570276</v>
          </cell>
          <cell r="AP113">
            <v>14624.216970759433</v>
          </cell>
          <cell r="AQ113">
            <v>14921.970804694887</v>
          </cell>
          <cell r="AR113">
            <v>15314.226441033405</v>
          </cell>
          <cell r="AS113">
            <v>14403.770367694071</v>
          </cell>
          <cell r="AT113">
            <v>25967.525093106968</v>
          </cell>
          <cell r="AU113">
            <v>16060.238607237774</v>
          </cell>
          <cell r="AV113">
            <v>12115.074815365286</v>
          </cell>
          <cell r="AW113">
            <v>12754.897281415286</v>
          </cell>
          <cell r="AX113">
            <v>12786.570658579823</v>
          </cell>
          <cell r="AY113">
            <v>22911.341146205174</v>
          </cell>
          <cell r="AZ113">
            <v>28039.793530918312</v>
          </cell>
        </row>
        <row r="115">
          <cell r="B115" t="str">
            <v>Cash Brought Forward</v>
          </cell>
          <cell r="C115" t="str">
            <v>US$'000</v>
          </cell>
          <cell r="E115">
            <v>0</v>
          </cell>
          <cell r="F115">
            <v>0</v>
          </cell>
          <cell r="G115">
            <v>1.6143530956469476E-11</v>
          </cell>
          <cell r="H115">
            <v>1.5637624528608286E-11</v>
          </cell>
          <cell r="I115">
            <v>1.0571596931185924E-11</v>
          </cell>
          <cell r="J115">
            <v>4.8105482582031209</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10376.454195303322</v>
          </cell>
          <cell r="AZ115">
            <v>21326.207872404797</v>
          </cell>
        </row>
        <row r="118">
          <cell r="B118" t="str">
            <v>Shareholder Sub Debt Interest Paid</v>
          </cell>
          <cell r="C118" t="str">
            <v>US$'000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row>
        <row r="119">
          <cell r="B119" t="str">
            <v>Shareholder Sub Debt Principal Repaid</v>
          </cell>
          <cell r="C119" t="str">
            <v>US$'000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row>
        <row r="120">
          <cell r="D120">
            <v>0</v>
          </cell>
        </row>
        <row r="121">
          <cell r="B121" t="str">
            <v>Cash Available for Dividends</v>
          </cell>
          <cell r="C121" t="str">
            <v>US$'000</v>
          </cell>
          <cell r="D121">
            <v>1595464.7992116266</v>
          </cell>
          <cell r="E121">
            <v>0</v>
          </cell>
          <cell r="F121">
            <v>1.6143530956469476E-11</v>
          </cell>
          <cell r="G121">
            <v>1.5637624528608286E-11</v>
          </cell>
          <cell r="H121">
            <v>1.0571596931185924E-11</v>
          </cell>
          <cell r="I121">
            <v>4.8105482582031209</v>
          </cell>
          <cell r="J121">
            <v>14.729465817169253</v>
          </cell>
          <cell r="K121">
            <v>9000.5755790463863</v>
          </cell>
          <cell r="L121">
            <v>15151.000245121919</v>
          </cell>
          <cell r="M121">
            <v>11729.194548746193</v>
          </cell>
          <cell r="N121">
            <v>11852.953181756755</v>
          </cell>
          <cell r="O121">
            <v>11860.705131108953</v>
          </cell>
          <cell r="P121">
            <v>12364.023604088987</v>
          </cell>
          <cell r="Q121">
            <v>12015.073227466968</v>
          </cell>
          <cell r="R121">
            <v>12363.989034407139</v>
          </cell>
          <cell r="S121">
            <v>12025.474098772895</v>
          </cell>
          <cell r="T121">
            <v>12300.889668716631</v>
          </cell>
          <cell r="U121">
            <v>11045.005318694039</v>
          </cell>
          <cell r="V121">
            <v>11220.713542692538</v>
          </cell>
          <cell r="W121">
            <v>10628.19504235603</v>
          </cell>
          <cell r="X121">
            <v>11110.447042372649</v>
          </cell>
          <cell r="Y121">
            <v>11259.623895277966</v>
          </cell>
          <cell r="Z121">
            <v>11309.365481039684</v>
          </cell>
          <cell r="AA121">
            <v>10529.351316484797</v>
          </cell>
          <cell r="AB121">
            <v>10708.292282210901</v>
          </cell>
          <cell r="AC121">
            <v>9701.4512142780823</v>
          </cell>
          <cell r="AD121">
            <v>9797.5931320567324</v>
          </cell>
          <cell r="AE121">
            <v>12082.685182091676</v>
          </cell>
          <cell r="AF121">
            <v>12644.725924898386</v>
          </cell>
          <cell r="AG121">
            <v>11937.311623239833</v>
          </cell>
          <cell r="AH121">
            <v>12942.513012554084</v>
          </cell>
          <cell r="AI121">
            <v>11754.021158738122</v>
          </cell>
          <cell r="AJ121">
            <v>12783.350764858798</v>
          </cell>
          <cell r="AK121">
            <v>11481.796433875006</v>
          </cell>
          <cell r="AL121">
            <v>11634.703878647793</v>
          </cell>
          <cell r="AM121">
            <v>10944.146685991278</v>
          </cell>
          <cell r="AN121">
            <v>11731.835524584851</v>
          </cell>
          <cell r="AO121">
            <v>13545.773193570276</v>
          </cell>
          <cell r="AP121">
            <v>14624.216970759433</v>
          </cell>
          <cell r="AQ121">
            <v>14921.970804694887</v>
          </cell>
          <cell r="AR121">
            <v>15314.226441033405</v>
          </cell>
          <cell r="AS121">
            <v>14403.770367694071</v>
          </cell>
          <cell r="AT121">
            <v>25967.525093106968</v>
          </cell>
          <cell r="AU121">
            <v>16060.238607237774</v>
          </cell>
          <cell r="AV121">
            <v>12115.074815365286</v>
          </cell>
          <cell r="AW121">
            <v>12754.897281415286</v>
          </cell>
          <cell r="AX121">
            <v>12786.570658579823</v>
          </cell>
          <cell r="AY121">
            <v>33287.795341508492</v>
          </cell>
          <cell r="AZ121">
            <v>49366.001403323113</v>
          </cell>
        </row>
        <row r="123">
          <cell r="B123" t="str">
            <v>Dividends Paid</v>
          </cell>
          <cell r="C123" t="str">
            <v>US$'000</v>
          </cell>
          <cell r="D123">
            <v>-702507.48518399533</v>
          </cell>
          <cell r="E123">
            <v>0</v>
          </cell>
          <cell r="F123">
            <v>0</v>
          </cell>
          <cell r="G123">
            <v>0</v>
          </cell>
          <cell r="H123">
            <v>0</v>
          </cell>
          <cell r="I123">
            <v>0</v>
          </cell>
          <cell r="J123">
            <v>-14.729465817169253</v>
          </cell>
          <cell r="K123">
            <v>-9000.5755790463863</v>
          </cell>
          <cell r="L123">
            <v>-15151.000245121919</v>
          </cell>
          <cell r="M123">
            <v>-11729.194548746193</v>
          </cell>
          <cell r="N123">
            <v>-11852.953181756755</v>
          </cell>
          <cell r="O123">
            <v>-11860.705131108953</v>
          </cell>
          <cell r="P123">
            <v>-12364.023604088987</v>
          </cell>
          <cell r="Q123">
            <v>-12015.073227466968</v>
          </cell>
          <cell r="R123">
            <v>-12363.989034407139</v>
          </cell>
          <cell r="S123">
            <v>-12025.474098772895</v>
          </cell>
          <cell r="T123">
            <v>-12300.889668716631</v>
          </cell>
          <cell r="U123">
            <v>-11045.005318694039</v>
          </cell>
          <cell r="V123">
            <v>-11220.713542692538</v>
          </cell>
          <cell r="W123">
            <v>-10628.19504235603</v>
          </cell>
          <cell r="X123">
            <v>-11110.447042372649</v>
          </cell>
          <cell r="Y123">
            <v>-11259.623895277966</v>
          </cell>
          <cell r="Z123">
            <v>-11309.365481039684</v>
          </cell>
          <cell r="AA123">
            <v>-10529.351316484797</v>
          </cell>
          <cell r="AB123">
            <v>-10708.292282210901</v>
          </cell>
          <cell r="AC123">
            <v>-9701.4512142780823</v>
          </cell>
          <cell r="AD123">
            <v>-9797.5931320567324</v>
          </cell>
          <cell r="AE123">
            <v>-12082.685182091676</v>
          </cell>
          <cell r="AF123">
            <v>-12644.725924898386</v>
          </cell>
          <cell r="AG123">
            <v>-11937.311623239833</v>
          </cell>
          <cell r="AH123">
            <v>-12942.513012554084</v>
          </cell>
          <cell r="AI123">
            <v>-11754.021158738122</v>
          </cell>
          <cell r="AJ123">
            <v>-12783.350764858798</v>
          </cell>
          <cell r="AK123">
            <v>-11481.796433875006</v>
          </cell>
          <cell r="AL123">
            <v>-11634.703878647793</v>
          </cell>
          <cell r="AM123">
            <v>-10944.146685991278</v>
          </cell>
          <cell r="AN123">
            <v>-11731.835524584851</v>
          </cell>
          <cell r="AO123">
            <v>-13545.773193570276</v>
          </cell>
          <cell r="AP123">
            <v>-14624.216970759433</v>
          </cell>
          <cell r="AQ123">
            <v>-14921.970804694887</v>
          </cell>
          <cell r="AR123">
            <v>-15314.226441033405</v>
          </cell>
          <cell r="AS123">
            <v>-14403.770367694071</v>
          </cell>
          <cell r="AT123">
            <v>-25967.525093106968</v>
          </cell>
          <cell r="AU123">
            <v>-16060.238607237774</v>
          </cell>
          <cell r="AV123">
            <v>-12115.074815365286</v>
          </cell>
          <cell r="AW123">
            <v>-12754.897281415286</v>
          </cell>
          <cell r="AX123">
            <v>-2410.1164632765021</v>
          </cell>
          <cell r="AY123">
            <v>-11961.587469103693</v>
          </cell>
          <cell r="AZ123">
            <v>-13997.970125673495</v>
          </cell>
        </row>
        <row r="125">
          <cell r="B125" t="str">
            <v>Cash Carried Forward - Original</v>
          </cell>
          <cell r="C125" t="str">
            <v>US$'000</v>
          </cell>
          <cell r="D125">
            <v>892957.31402763142</v>
          </cell>
          <cell r="E125">
            <v>0</v>
          </cell>
          <cell r="F125">
            <v>1.6143530956469476E-11</v>
          </cell>
          <cell r="G125">
            <v>1.5637624528608286E-11</v>
          </cell>
          <cell r="H125">
            <v>1.0571596931185924E-11</v>
          </cell>
          <cell r="I125">
            <v>4.8105482582031209</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10376.454195303322</v>
          </cell>
          <cell r="AY125">
            <v>21326.207872404797</v>
          </cell>
          <cell r="AZ125">
            <v>35368.031277649614</v>
          </cell>
        </row>
        <row r="126">
          <cell r="B126" t="str">
            <v>Cash Carried Forward - Copied</v>
          </cell>
          <cell r="D126">
            <v>907364.36613311747</v>
          </cell>
          <cell r="E126">
            <v>0</v>
          </cell>
          <cell r="F126">
            <v>1.6143530956469476E-11</v>
          </cell>
          <cell r="G126">
            <v>1.5637624528608286E-11</v>
          </cell>
          <cell r="H126">
            <v>1.0571596931185924E-11</v>
          </cell>
          <cell r="I126">
            <v>1.4473865661557285E-11</v>
          </cell>
          <cell r="J126">
            <v>5.8491457988196777E-11</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11538.493835481564</v>
          </cell>
          <cell r="AY126">
            <v>22469.169469884087</v>
          </cell>
          <cell r="AZ126">
            <v>36545.88854538741</v>
          </cell>
        </row>
        <row r="127">
          <cell r="B127" t="str">
            <v>Balance Sheet</v>
          </cell>
        </row>
        <row r="128">
          <cell r="B128" t="str">
            <v>Current Assets</v>
          </cell>
        </row>
        <row r="129">
          <cell r="B129" t="str">
            <v>Cash</v>
          </cell>
          <cell r="C129" t="str">
            <v>US$'000</v>
          </cell>
          <cell r="E129">
            <v>0</v>
          </cell>
          <cell r="F129">
            <v>1.6143530956469476E-11</v>
          </cell>
          <cell r="G129">
            <v>1.5637624528608286E-11</v>
          </cell>
          <cell r="H129">
            <v>1.0571596931185924E-11</v>
          </cell>
          <cell r="I129">
            <v>4.8105482582031209</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10376.454195303322</v>
          </cell>
          <cell r="AY129">
            <v>21326.207872404797</v>
          </cell>
          <cell r="AZ129">
            <v>35368.031277649614</v>
          </cell>
        </row>
        <row r="130">
          <cell r="B130" t="str">
            <v>Accounts Receivable</v>
          </cell>
          <cell r="C130" t="str">
            <v>US$'000</v>
          </cell>
          <cell r="E130">
            <v>0</v>
          </cell>
          <cell r="F130">
            <v>0</v>
          </cell>
          <cell r="G130">
            <v>0</v>
          </cell>
          <cell r="H130">
            <v>0</v>
          </cell>
          <cell r="I130">
            <v>7266.9551391748328</v>
          </cell>
          <cell r="J130">
            <v>8937.3152435716602</v>
          </cell>
          <cell r="K130">
            <v>19159.956140216294</v>
          </cell>
          <cell r="L130">
            <v>19814.517578128361</v>
          </cell>
          <cell r="M130">
            <v>17816.730611260413</v>
          </cell>
          <cell r="N130">
            <v>18728.800075896987</v>
          </cell>
          <cell r="O130">
            <v>18589.260903843082</v>
          </cell>
          <cell r="P130">
            <v>19618.588589763473</v>
          </cell>
          <cell r="Q130">
            <v>18986.480369288649</v>
          </cell>
          <cell r="R130">
            <v>20077.195252298712</v>
          </cell>
          <cell r="S130">
            <v>18246.545116076697</v>
          </cell>
          <cell r="T130">
            <v>19080.913946662855</v>
          </cell>
          <cell r="U130">
            <v>18777.725408277125</v>
          </cell>
          <cell r="V130">
            <v>19857.612394794676</v>
          </cell>
          <cell r="W130">
            <v>18831.607955706379</v>
          </cell>
          <cell r="X130">
            <v>19951.538770372485</v>
          </cell>
          <cell r="Y130">
            <v>18044.980169719347</v>
          </cell>
          <cell r="Z130">
            <v>19048.346266613895</v>
          </cell>
          <cell r="AA130">
            <v>17826.133113074742</v>
          </cell>
          <cell r="AB130">
            <v>18859.02811959658</v>
          </cell>
          <cell r="AC130">
            <v>17525.606766288416</v>
          </cell>
          <cell r="AD130">
            <v>18454.994296869074</v>
          </cell>
          <cell r="AE130">
            <v>18809.64009910851</v>
          </cell>
          <cell r="AF130">
            <v>19809.939191303769</v>
          </cell>
          <cell r="AG130">
            <v>19601.871560177562</v>
          </cell>
          <cell r="AH130">
            <v>20784.986271630303</v>
          </cell>
          <cell r="AI130">
            <v>19347.088826120787</v>
          </cell>
          <cell r="AJ130">
            <v>20479.529603963587</v>
          </cell>
          <cell r="AK130">
            <v>17961.250876488724</v>
          </cell>
          <cell r="AL130">
            <v>18934.202061164826</v>
          </cell>
          <cell r="AM130">
            <v>17899.662216173892</v>
          </cell>
          <cell r="AN130">
            <v>18943.223145142183</v>
          </cell>
          <cell r="AO130">
            <v>18460.436729516165</v>
          </cell>
          <cell r="AP130">
            <v>19624.557135495561</v>
          </cell>
          <cell r="AQ130">
            <v>18325.445760220311</v>
          </cell>
          <cell r="AR130">
            <v>19405.217798403355</v>
          </cell>
          <cell r="AS130">
            <v>19028.718486548692</v>
          </cell>
          <cell r="AT130">
            <v>20235.574969631707</v>
          </cell>
          <cell r="AU130">
            <v>15535.996322311932</v>
          </cell>
          <cell r="AV130">
            <v>16572.475269283772</v>
          </cell>
          <cell r="AW130">
            <v>15327.197113207234</v>
          </cell>
          <cell r="AX130">
            <v>16373.259029745137</v>
          </cell>
          <cell r="AY130">
            <v>20025.031681737237</v>
          </cell>
          <cell r="AZ130">
            <v>21408.537134028142</v>
          </cell>
        </row>
        <row r="131">
          <cell r="B131" t="str">
            <v>Fuel Oil</v>
          </cell>
          <cell r="C131" t="str">
            <v>US$'000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row>
        <row r="132">
          <cell r="B132" t="str">
            <v>Spare Parts</v>
          </cell>
          <cell r="C132" t="str">
            <v>US$'000</v>
          </cell>
          <cell r="E132">
            <v>0</v>
          </cell>
          <cell r="F132">
            <v>0</v>
          </cell>
          <cell r="G132">
            <v>0</v>
          </cell>
          <cell r="H132">
            <v>0</v>
          </cell>
          <cell r="I132">
            <v>0</v>
          </cell>
          <cell r="J132">
            <v>0</v>
          </cell>
          <cell r="K132">
            <v>17984.099999999999</v>
          </cell>
          <cell r="L132">
            <v>17984.099999999999</v>
          </cell>
          <cell r="M132">
            <v>17984.099999999999</v>
          </cell>
          <cell r="N132">
            <v>17984.099999999999</v>
          </cell>
          <cell r="O132">
            <v>17984.099999999999</v>
          </cell>
          <cell r="P132">
            <v>17984.099999999999</v>
          </cell>
          <cell r="Q132">
            <v>17984.099999999999</v>
          </cell>
          <cell r="R132">
            <v>17984.099999999999</v>
          </cell>
          <cell r="S132">
            <v>17984.099999999999</v>
          </cell>
          <cell r="T132">
            <v>17984.099999999999</v>
          </cell>
          <cell r="U132">
            <v>17984.099999999999</v>
          </cell>
          <cell r="V132">
            <v>17984.099999999999</v>
          </cell>
          <cell r="W132">
            <v>17984.099999999999</v>
          </cell>
          <cell r="X132">
            <v>17984.099999999999</v>
          </cell>
          <cell r="Y132">
            <v>17984.099999999999</v>
          </cell>
          <cell r="Z132">
            <v>17984.099999999999</v>
          </cell>
          <cell r="AA132">
            <v>17984.099999999999</v>
          </cell>
          <cell r="AB132">
            <v>17984.099999999999</v>
          </cell>
          <cell r="AC132">
            <v>17984.099999999999</v>
          </cell>
          <cell r="AD132">
            <v>17984.099999999999</v>
          </cell>
          <cell r="AE132">
            <v>17984.099999999999</v>
          </cell>
          <cell r="AF132">
            <v>17984.099999999999</v>
          </cell>
          <cell r="AG132">
            <v>17984.099999999999</v>
          </cell>
          <cell r="AH132">
            <v>17984.099999999999</v>
          </cell>
          <cell r="AI132">
            <v>17984.099999999999</v>
          </cell>
          <cell r="AJ132">
            <v>17984.099999999999</v>
          </cell>
          <cell r="AK132">
            <v>17984.099999999999</v>
          </cell>
          <cell r="AL132">
            <v>17984.099999999999</v>
          </cell>
          <cell r="AM132">
            <v>17984.099999999999</v>
          </cell>
          <cell r="AN132">
            <v>17984.099999999999</v>
          </cell>
          <cell r="AO132">
            <v>17984.099999999999</v>
          </cell>
          <cell r="AP132">
            <v>17984.099999999999</v>
          </cell>
          <cell r="AQ132">
            <v>17984.099999999999</v>
          </cell>
          <cell r="AR132">
            <v>17984.099999999999</v>
          </cell>
          <cell r="AS132">
            <v>17984.099999999999</v>
          </cell>
          <cell r="AT132">
            <v>17984.099999999999</v>
          </cell>
          <cell r="AU132">
            <v>17984.099999999999</v>
          </cell>
          <cell r="AV132">
            <v>17984.099999999999</v>
          </cell>
          <cell r="AW132">
            <v>17984.099999999999</v>
          </cell>
          <cell r="AX132">
            <v>17984.099999999999</v>
          </cell>
          <cell r="AY132">
            <v>17984.099999999999</v>
          </cell>
          <cell r="AZ132">
            <v>17984.099999999999</v>
          </cell>
        </row>
        <row r="133">
          <cell r="B133" t="str">
            <v xml:space="preserve">Initial Working Capital </v>
          </cell>
          <cell r="C133" t="str">
            <v>US$'000</v>
          </cell>
        </row>
        <row r="134">
          <cell r="B134" t="str">
            <v>Total Current Assets</v>
          </cell>
          <cell r="C134" t="str">
            <v>US$'000</v>
          </cell>
          <cell r="E134">
            <v>0</v>
          </cell>
          <cell r="F134">
            <v>1.6143530956469476E-11</v>
          </cell>
          <cell r="G134">
            <v>1.5637624528608286E-11</v>
          </cell>
          <cell r="H134">
            <v>1.0571596931185924E-11</v>
          </cell>
          <cell r="I134">
            <v>7271.765687433036</v>
          </cell>
          <cell r="J134">
            <v>8937.3152435716602</v>
          </cell>
          <cell r="K134">
            <v>37144.056140216293</v>
          </cell>
          <cell r="L134">
            <v>37798.61757812836</v>
          </cell>
          <cell r="M134">
            <v>35800.830611260411</v>
          </cell>
          <cell r="N134">
            <v>36712.900075896985</v>
          </cell>
          <cell r="O134">
            <v>36573.36090384308</v>
          </cell>
          <cell r="P134">
            <v>37602.688589763471</v>
          </cell>
          <cell r="Q134">
            <v>36970.580369288647</v>
          </cell>
          <cell r="R134">
            <v>38061.295252298711</v>
          </cell>
          <cell r="S134">
            <v>36230.645116076696</v>
          </cell>
          <cell r="T134">
            <v>37065.013946662853</v>
          </cell>
          <cell r="U134">
            <v>36761.825408277124</v>
          </cell>
          <cell r="V134">
            <v>37841.712394794675</v>
          </cell>
          <cell r="W134">
            <v>36815.707955706377</v>
          </cell>
          <cell r="X134">
            <v>37935.638770372483</v>
          </cell>
          <cell r="Y134">
            <v>36029.080169719346</v>
          </cell>
          <cell r="Z134">
            <v>37032.446266613893</v>
          </cell>
          <cell r="AA134">
            <v>35810.233113074741</v>
          </cell>
          <cell r="AB134">
            <v>36843.128119596578</v>
          </cell>
          <cell r="AC134">
            <v>35509.706766288415</v>
          </cell>
          <cell r="AD134">
            <v>36439.094296869072</v>
          </cell>
          <cell r="AE134">
            <v>36793.740099108509</v>
          </cell>
          <cell r="AF134">
            <v>37794.039191303767</v>
          </cell>
          <cell r="AG134">
            <v>37585.971560177561</v>
          </cell>
          <cell r="AH134">
            <v>38769.086271630302</v>
          </cell>
          <cell r="AI134">
            <v>37331.188826120786</v>
          </cell>
          <cell r="AJ134">
            <v>38463.629603963585</v>
          </cell>
          <cell r="AK134">
            <v>35945.350876488723</v>
          </cell>
          <cell r="AL134">
            <v>36918.302061164824</v>
          </cell>
          <cell r="AM134">
            <v>35883.762216173891</v>
          </cell>
          <cell r="AN134">
            <v>36927.323145142182</v>
          </cell>
          <cell r="AO134">
            <v>36444.536729516163</v>
          </cell>
          <cell r="AP134">
            <v>37608.657135495559</v>
          </cell>
          <cell r="AQ134">
            <v>36309.54576022031</v>
          </cell>
          <cell r="AR134">
            <v>37389.317798403354</v>
          </cell>
          <cell r="AS134">
            <v>37012.818486548691</v>
          </cell>
          <cell r="AT134">
            <v>38219.674969631706</v>
          </cell>
          <cell r="AU134">
            <v>33520.096322311932</v>
          </cell>
          <cell r="AV134">
            <v>34556.57526928377</v>
          </cell>
          <cell r="AW134">
            <v>33311.297113207234</v>
          </cell>
          <cell r="AX134">
            <v>44733.813225048456</v>
          </cell>
          <cell r="AY134">
            <v>59335.339554142032</v>
          </cell>
          <cell r="AZ134">
            <v>74760.668411677761</v>
          </cell>
        </row>
        <row r="136">
          <cell r="B136" t="str">
            <v>Fixed Assets</v>
          </cell>
          <cell r="C136" t="str">
            <v>US$'000</v>
          </cell>
          <cell r="E136">
            <v>0</v>
          </cell>
          <cell r="F136">
            <v>129317.78357112648</v>
          </cell>
          <cell r="G136">
            <v>229144.46254256991</v>
          </cell>
          <cell r="H136">
            <v>414263.967309058</v>
          </cell>
          <cell r="I136">
            <v>566514.23728577548</v>
          </cell>
          <cell r="J136">
            <v>627730.13587643602</v>
          </cell>
          <cell r="K136">
            <v>689083.98971383588</v>
          </cell>
          <cell r="L136">
            <v>675021.05114824744</v>
          </cell>
          <cell r="M136">
            <v>660958.112582659</v>
          </cell>
          <cell r="N136">
            <v>646895.17401707056</v>
          </cell>
          <cell r="O136">
            <v>632832.23545148212</v>
          </cell>
          <cell r="P136">
            <v>618769.29688589368</v>
          </cell>
          <cell r="Q136">
            <v>604706.35832030524</v>
          </cell>
          <cell r="R136">
            <v>590643.4197547168</v>
          </cell>
          <cell r="S136">
            <v>576580.48118912836</v>
          </cell>
          <cell r="T136">
            <v>562517.54262353992</v>
          </cell>
          <cell r="U136">
            <v>548454.60405795148</v>
          </cell>
          <cell r="V136">
            <v>534391.66549236304</v>
          </cell>
          <cell r="W136">
            <v>520328.7269267746</v>
          </cell>
          <cell r="X136">
            <v>506265.78836118616</v>
          </cell>
          <cell r="Y136">
            <v>492202.84979559772</v>
          </cell>
          <cell r="Z136">
            <v>478139.91123000928</v>
          </cell>
          <cell r="AA136">
            <v>464076.97266442084</v>
          </cell>
          <cell r="AB136">
            <v>450014.0340988324</v>
          </cell>
          <cell r="AC136">
            <v>435951.09553324396</v>
          </cell>
          <cell r="AD136">
            <v>421888.15696765552</v>
          </cell>
          <cell r="AE136">
            <v>407825.21840206708</v>
          </cell>
          <cell r="AF136">
            <v>393762.27983647864</v>
          </cell>
          <cell r="AG136">
            <v>379699.3412708902</v>
          </cell>
          <cell r="AH136">
            <v>365636.40270530176</v>
          </cell>
          <cell r="AI136">
            <v>351573.46413971332</v>
          </cell>
          <cell r="AJ136">
            <v>337510.52557412488</v>
          </cell>
          <cell r="AK136">
            <v>323447.58700853644</v>
          </cell>
          <cell r="AL136">
            <v>309384.648442948</v>
          </cell>
          <cell r="AM136">
            <v>295321.70987735956</v>
          </cell>
          <cell r="AN136">
            <v>281258.77131177112</v>
          </cell>
          <cell r="AO136">
            <v>267195.83274618268</v>
          </cell>
          <cell r="AP136">
            <v>253132.89418059419</v>
          </cell>
          <cell r="AQ136">
            <v>239069.95561500569</v>
          </cell>
          <cell r="AR136">
            <v>225007.01704941719</v>
          </cell>
          <cell r="AS136">
            <v>210944.07848382869</v>
          </cell>
          <cell r="AT136">
            <v>196881.13991824019</v>
          </cell>
          <cell r="AU136">
            <v>182818.2013526517</v>
          </cell>
          <cell r="AV136">
            <v>168755.2627870632</v>
          </cell>
          <cell r="AW136">
            <v>154692.3242214747</v>
          </cell>
          <cell r="AX136">
            <v>140629.3856558862</v>
          </cell>
          <cell r="AY136">
            <v>126566.4470902977</v>
          </cell>
          <cell r="AZ136">
            <v>112503.50852470921</v>
          </cell>
        </row>
        <row r="138">
          <cell r="B138" t="str">
            <v>Accounts Payable</v>
          </cell>
          <cell r="C138" t="str">
            <v>US$'000</v>
          </cell>
          <cell r="E138">
            <v>0</v>
          </cell>
          <cell r="F138">
            <v>0</v>
          </cell>
          <cell r="G138">
            <v>0</v>
          </cell>
          <cell r="H138">
            <v>0</v>
          </cell>
          <cell r="I138">
            <v>2206.3750264884948</v>
          </cell>
          <cell r="J138">
            <v>2690.4035808519257</v>
          </cell>
          <cell r="K138">
            <v>6583.9951462994331</v>
          </cell>
          <cell r="L138">
            <v>6160.9425685632768</v>
          </cell>
          <cell r="M138">
            <v>5638.9751803642648</v>
          </cell>
          <cell r="N138">
            <v>6069.0368161793922</v>
          </cell>
          <cell r="O138">
            <v>6194.4841417207681</v>
          </cell>
          <cell r="P138">
            <v>6655.1138167907702</v>
          </cell>
          <cell r="Q138">
            <v>6508.1340083057949</v>
          </cell>
          <cell r="R138">
            <v>7006.8180553829006</v>
          </cell>
          <cell r="S138">
            <v>5921.8136748343277</v>
          </cell>
          <cell r="T138">
            <v>6324.5672149970669</v>
          </cell>
          <cell r="U138">
            <v>7009.7350106912927</v>
          </cell>
          <cell r="V138">
            <v>7435.9086209678135</v>
          </cell>
          <cell r="W138">
            <v>7228.7293564117354</v>
          </cell>
          <cell r="X138">
            <v>7659.1615584623287</v>
          </cell>
          <cell r="Y138">
            <v>6338.9947696035233</v>
          </cell>
          <cell r="Z138">
            <v>6780.626390241734</v>
          </cell>
          <cell r="AA138">
            <v>6604.6708483293914</v>
          </cell>
          <cell r="AB138">
            <v>7059.6800809829292</v>
          </cell>
          <cell r="AC138">
            <v>6712.408851375636</v>
          </cell>
          <cell r="AD138">
            <v>7180.7811073715129</v>
          </cell>
          <cell r="AE138">
            <v>6861.7664994482184</v>
          </cell>
          <cell r="AF138">
            <v>7342.9806384557669</v>
          </cell>
          <cell r="AG138">
            <v>7833.4899321361954</v>
          </cell>
          <cell r="AH138">
            <v>8328.1546850620871</v>
          </cell>
          <cell r="AI138">
            <v>7965.0957890476566</v>
          </cell>
          <cell r="AJ138">
            <v>8471.0863952102663</v>
          </cell>
          <cell r="AK138">
            <v>7431.5048494291841</v>
          </cell>
          <cell r="AL138">
            <v>7951.6926998311901</v>
          </cell>
          <cell r="AM138">
            <v>7850.3262956592953</v>
          </cell>
          <cell r="AN138">
            <v>8385.2493238561583</v>
          </cell>
          <cell r="AO138">
            <v>8170.5281120692016</v>
          </cell>
          <cell r="AP138">
            <v>8722.8383820354647</v>
          </cell>
          <cell r="AQ138">
            <v>8016.0846943807701</v>
          </cell>
          <cell r="AR138">
            <v>8578.1865045625236</v>
          </cell>
          <cell r="AS138">
            <v>8798.7324698635057</v>
          </cell>
          <cell r="AT138">
            <v>9378.3205375094476</v>
          </cell>
          <cell r="AU138">
            <v>9034.3402712806273</v>
          </cell>
          <cell r="AV138">
            <v>9629.8407122487479</v>
          </cell>
          <cell r="AW138">
            <v>8728.6409832913268</v>
          </cell>
          <cell r="AX138">
            <v>9340.1002189669089</v>
          </cell>
          <cell r="AY138">
            <v>9249.1307472560147</v>
          </cell>
          <cell r="AZ138">
            <v>9874.7857694309569</v>
          </cell>
        </row>
        <row r="139">
          <cell r="B139" t="str">
            <v>Total Current Liabilities</v>
          </cell>
          <cell r="C139" t="str">
            <v>US$'000</v>
          </cell>
          <cell r="E139">
            <v>0</v>
          </cell>
          <cell r="F139">
            <v>0</v>
          </cell>
          <cell r="G139">
            <v>0</v>
          </cell>
          <cell r="H139">
            <v>0</v>
          </cell>
          <cell r="I139">
            <v>2206.3750264884948</v>
          </cell>
          <cell r="J139">
            <v>2690.4035808519257</v>
          </cell>
          <cell r="K139">
            <v>6583.9951462994331</v>
          </cell>
          <cell r="L139">
            <v>6160.9425685632768</v>
          </cell>
          <cell r="M139">
            <v>5638.9751803642648</v>
          </cell>
          <cell r="N139">
            <v>6069.0368161793922</v>
          </cell>
          <cell r="O139">
            <v>6194.4841417207681</v>
          </cell>
          <cell r="P139">
            <v>6655.1138167907702</v>
          </cell>
          <cell r="Q139">
            <v>6508.1340083057949</v>
          </cell>
          <cell r="R139">
            <v>7006.8180553829006</v>
          </cell>
          <cell r="S139">
            <v>5921.8136748343277</v>
          </cell>
          <cell r="T139">
            <v>6324.5672149970669</v>
          </cell>
          <cell r="U139">
            <v>7009.7350106912927</v>
          </cell>
          <cell r="V139">
            <v>7435.9086209678135</v>
          </cell>
          <cell r="W139">
            <v>7228.7293564117354</v>
          </cell>
          <cell r="X139">
            <v>7659.1615584623287</v>
          </cell>
          <cell r="Y139">
            <v>6338.9947696035233</v>
          </cell>
          <cell r="Z139">
            <v>6780.626390241734</v>
          </cell>
          <cell r="AA139">
            <v>6604.6708483293914</v>
          </cell>
          <cell r="AB139">
            <v>7059.6800809829292</v>
          </cell>
          <cell r="AC139">
            <v>6712.408851375636</v>
          </cell>
          <cell r="AD139">
            <v>7180.7811073715129</v>
          </cell>
          <cell r="AE139">
            <v>6861.7664994482184</v>
          </cell>
          <cell r="AF139">
            <v>7342.9806384557669</v>
          </cell>
          <cell r="AG139">
            <v>7833.4899321361954</v>
          </cell>
          <cell r="AH139">
            <v>8328.1546850620871</v>
          </cell>
          <cell r="AI139">
            <v>7965.0957890476566</v>
          </cell>
          <cell r="AJ139">
            <v>8471.0863952102663</v>
          </cell>
          <cell r="AK139">
            <v>7431.5048494291841</v>
          </cell>
          <cell r="AL139">
            <v>7951.6926998311901</v>
          </cell>
          <cell r="AM139">
            <v>7850.3262956592953</v>
          </cell>
          <cell r="AN139">
            <v>8385.2493238561583</v>
          </cell>
          <cell r="AO139">
            <v>8170.5281120692016</v>
          </cell>
          <cell r="AP139">
            <v>8722.8383820354647</v>
          </cell>
          <cell r="AQ139">
            <v>8016.0846943807701</v>
          </cell>
          <cell r="AR139">
            <v>8578.1865045625236</v>
          </cell>
          <cell r="AS139">
            <v>8798.7324698635057</v>
          </cell>
          <cell r="AT139">
            <v>9378.3205375094476</v>
          </cell>
          <cell r="AU139">
            <v>9034.3402712806273</v>
          </cell>
          <cell r="AV139">
            <v>9629.8407122487479</v>
          </cell>
          <cell r="AW139">
            <v>8728.6409832913268</v>
          </cell>
          <cell r="AX139">
            <v>9340.1002189669089</v>
          </cell>
          <cell r="AY139">
            <v>9249.1307472560147</v>
          </cell>
          <cell r="AZ139">
            <v>9874.7857694309569</v>
          </cell>
        </row>
        <row r="140">
          <cell r="C140" t="str">
            <v>US$'000</v>
          </cell>
        </row>
        <row r="141">
          <cell r="B141" t="str">
            <v>Long Term Debt</v>
          </cell>
          <cell r="C141" t="str">
            <v>US$'000</v>
          </cell>
        </row>
        <row r="142">
          <cell r="B142" t="str">
            <v>Standby Facility</v>
          </cell>
          <cell r="C142" t="str">
            <v>US$'000</v>
          </cell>
          <cell r="E142">
            <v>0</v>
          </cell>
          <cell r="F142">
            <v>0</v>
          </cell>
          <cell r="G142">
            <v>0</v>
          </cell>
          <cell r="H142">
            <v>0</v>
          </cell>
          <cell r="I142">
            <v>1.2114143889679827E-273</v>
          </cell>
          <cell r="J142">
            <v>2.1212997451338465E-263</v>
          </cell>
          <cell r="K142">
            <v>5497.2171940588414</v>
          </cell>
          <cell r="L142">
            <v>5357.1252857044692</v>
          </cell>
          <cell r="M142">
            <v>5211.5395770224741</v>
          </cell>
          <cell r="N142">
            <v>5065.9538683404789</v>
          </cell>
          <cell r="O142">
            <v>4917.6212594946728</v>
          </cell>
          <cell r="P142">
            <v>4758.3010499936217</v>
          </cell>
          <cell r="Q142">
            <v>4598.9808404925707</v>
          </cell>
          <cell r="R142">
            <v>4428.6730303362747</v>
          </cell>
          <cell r="S142">
            <v>4252.8714198523567</v>
          </cell>
          <cell r="T142">
            <v>4071.5760090408157</v>
          </cell>
          <cell r="U142">
            <v>3912.2557995397647</v>
          </cell>
          <cell r="V142">
            <v>3741.9479893834687</v>
          </cell>
          <cell r="W142">
            <v>3582.6277798824176</v>
          </cell>
          <cell r="X142">
            <v>3412.3199697261216</v>
          </cell>
          <cell r="Y142">
            <v>3231.0245589145807</v>
          </cell>
          <cell r="Z142">
            <v>3035.9946472839838</v>
          </cell>
          <cell r="AA142">
            <v>2854.6992364724429</v>
          </cell>
          <cell r="AB142">
            <v>2665.1631251694685</v>
          </cell>
          <cell r="AC142">
            <v>2486.614614521739</v>
          </cell>
          <cell r="AD142">
            <v>2302.572303546387</v>
          </cell>
          <cell r="AE142">
            <v>2129.51759322628</v>
          </cell>
          <cell r="AF142">
            <v>1942.7283820871169</v>
          </cell>
          <cell r="AG142">
            <v>1761.4329712755762</v>
          </cell>
          <cell r="AH142">
            <v>1580.1375604640355</v>
          </cell>
          <cell r="AI142">
            <v>1398.8421496524948</v>
          </cell>
          <cell r="AJ142">
            <v>1223.0405391685763</v>
          </cell>
          <cell r="AK142">
            <v>1047.2389286846578</v>
          </cell>
          <cell r="AL142">
            <v>876.93111852836194</v>
          </cell>
          <cell r="AM142">
            <v>712.11710869968852</v>
          </cell>
          <cell r="AN142">
            <v>552.79689919863745</v>
          </cell>
          <cell r="AO142">
            <v>442.92089264618846</v>
          </cell>
          <cell r="AP142">
            <v>442.92089264618846</v>
          </cell>
          <cell r="AQ142">
            <v>442.92089264618846</v>
          </cell>
          <cell r="AR142">
            <v>442.92089264618846</v>
          </cell>
          <cell r="AS142">
            <v>442.92089264618846</v>
          </cell>
          <cell r="AT142">
            <v>442.92089264618846</v>
          </cell>
          <cell r="AU142">
            <v>442.92089264618846</v>
          </cell>
          <cell r="AV142">
            <v>442.92089264618846</v>
          </cell>
          <cell r="AW142">
            <v>442.92089264618846</v>
          </cell>
          <cell r="AX142">
            <v>442.92089264618846</v>
          </cell>
          <cell r="AY142">
            <v>442.92089264618846</v>
          </cell>
          <cell r="AZ142">
            <v>442.92089264618846</v>
          </cell>
        </row>
        <row r="143">
          <cell r="B143" t="str">
            <v>Term Facility</v>
          </cell>
          <cell r="C143" t="str">
            <v>US$'000</v>
          </cell>
          <cell r="E143">
            <v>0</v>
          </cell>
          <cell r="F143">
            <v>103454.22685690119</v>
          </cell>
          <cell r="G143">
            <v>183315.57003405594</v>
          </cell>
          <cell r="H143">
            <v>331411.17384724645</v>
          </cell>
          <cell r="I143">
            <v>454757.31271236658</v>
          </cell>
          <cell r="J143">
            <v>496740.16002291272</v>
          </cell>
          <cell r="K143">
            <v>545018.18108086789</v>
          </cell>
          <cell r="L143">
            <v>531120.68108086789</v>
          </cell>
          <cell r="M143">
            <v>516678.18108086789</v>
          </cell>
          <cell r="N143">
            <v>502235.68108086789</v>
          </cell>
          <cell r="O143">
            <v>487520.68108086789</v>
          </cell>
          <cell r="P143">
            <v>471715.68108086789</v>
          </cell>
          <cell r="Q143">
            <v>455910.68108086789</v>
          </cell>
          <cell r="R143">
            <v>439015.68108086789</v>
          </cell>
          <cell r="S143">
            <v>421575.68108086789</v>
          </cell>
          <cell r="T143">
            <v>403590.68108086789</v>
          </cell>
          <cell r="U143">
            <v>387785.68108086789</v>
          </cell>
          <cell r="V143">
            <v>370890.68108086789</v>
          </cell>
          <cell r="W143">
            <v>355085.68108086789</v>
          </cell>
          <cell r="X143">
            <v>338190.68108086789</v>
          </cell>
          <cell r="Y143">
            <v>320205.68108086789</v>
          </cell>
          <cell r="Z143">
            <v>300858.18108086789</v>
          </cell>
          <cell r="AA143">
            <v>282873.18108086789</v>
          </cell>
          <cell r="AB143">
            <v>264070.68108086789</v>
          </cell>
          <cell r="AC143">
            <v>246358.18108086789</v>
          </cell>
          <cell r="AD143">
            <v>228100.68108086789</v>
          </cell>
          <cell r="AE143">
            <v>210933.18108086789</v>
          </cell>
          <cell r="AF143">
            <v>192403.18108086789</v>
          </cell>
          <cell r="AG143">
            <v>174418.18108086789</v>
          </cell>
          <cell r="AH143">
            <v>156433.18108086789</v>
          </cell>
          <cell r="AI143">
            <v>138448.18108086789</v>
          </cell>
          <cell r="AJ143">
            <v>121008.18108086789</v>
          </cell>
          <cell r="AK143">
            <v>103568.18108086789</v>
          </cell>
          <cell r="AL143">
            <v>86673.181080867886</v>
          </cell>
          <cell r="AM143">
            <v>70323.181080867886</v>
          </cell>
          <cell r="AN143">
            <v>54518.181080867886</v>
          </cell>
          <cell r="AO143">
            <v>43618.181080867886</v>
          </cell>
          <cell r="AP143">
            <v>32718.181080867886</v>
          </cell>
          <cell r="AQ143">
            <v>21818.181080867886</v>
          </cell>
          <cell r="AR143">
            <v>10918.181080867886</v>
          </cell>
          <cell r="AS143">
            <v>18.181080867885612</v>
          </cell>
          <cell r="AT143">
            <v>18.181080867885612</v>
          </cell>
          <cell r="AU143">
            <v>18.181080867885612</v>
          </cell>
          <cell r="AV143">
            <v>18.181080867885612</v>
          </cell>
          <cell r="AW143">
            <v>18.181080867885612</v>
          </cell>
          <cell r="AX143">
            <v>18.181080867885612</v>
          </cell>
          <cell r="AY143">
            <v>18.181080867885612</v>
          </cell>
          <cell r="AZ143">
            <v>18.181080867885612</v>
          </cell>
        </row>
        <row r="144">
          <cell r="B144" t="str">
            <v>Working Capital Facility</v>
          </cell>
          <cell r="E144">
            <v>0</v>
          </cell>
          <cell r="F144">
            <v>0</v>
          </cell>
          <cell r="G144">
            <v>0</v>
          </cell>
          <cell r="H144">
            <v>0</v>
          </cell>
          <cell r="I144">
            <v>0</v>
          </cell>
          <cell r="J144">
            <v>0</v>
          </cell>
          <cell r="K144">
            <v>12500</v>
          </cell>
          <cell r="L144">
            <v>12500</v>
          </cell>
          <cell r="M144">
            <v>12500</v>
          </cell>
          <cell r="N144">
            <v>12500</v>
          </cell>
          <cell r="O144">
            <v>12500</v>
          </cell>
          <cell r="P144">
            <v>12500</v>
          </cell>
          <cell r="Q144">
            <v>12500</v>
          </cell>
          <cell r="R144">
            <v>12500</v>
          </cell>
          <cell r="S144">
            <v>12500</v>
          </cell>
          <cell r="T144">
            <v>12500</v>
          </cell>
          <cell r="U144">
            <v>12500</v>
          </cell>
          <cell r="V144">
            <v>12500</v>
          </cell>
          <cell r="W144">
            <v>12500</v>
          </cell>
          <cell r="X144">
            <v>12500</v>
          </cell>
          <cell r="Y144">
            <v>12500</v>
          </cell>
          <cell r="Z144">
            <v>12500</v>
          </cell>
          <cell r="AA144">
            <v>12500</v>
          </cell>
          <cell r="AB144">
            <v>12500</v>
          </cell>
          <cell r="AC144">
            <v>12500</v>
          </cell>
          <cell r="AD144">
            <v>12500</v>
          </cell>
          <cell r="AE144">
            <v>12500</v>
          </cell>
          <cell r="AF144">
            <v>12500</v>
          </cell>
          <cell r="AG144">
            <v>12500</v>
          </cell>
          <cell r="AH144">
            <v>12500</v>
          </cell>
          <cell r="AI144">
            <v>12500</v>
          </cell>
          <cell r="AJ144">
            <v>12500</v>
          </cell>
          <cell r="AK144">
            <v>12500</v>
          </cell>
          <cell r="AL144">
            <v>12500</v>
          </cell>
          <cell r="AM144">
            <v>12500</v>
          </cell>
          <cell r="AN144">
            <v>12500</v>
          </cell>
          <cell r="AO144">
            <v>12500</v>
          </cell>
          <cell r="AP144">
            <v>12500</v>
          </cell>
          <cell r="AQ144">
            <v>12500</v>
          </cell>
          <cell r="AR144">
            <v>12500</v>
          </cell>
          <cell r="AS144">
            <v>12500</v>
          </cell>
          <cell r="AT144">
            <v>12500</v>
          </cell>
          <cell r="AU144">
            <v>12500</v>
          </cell>
          <cell r="AV144">
            <v>12500</v>
          </cell>
          <cell r="AW144">
            <v>12500</v>
          </cell>
          <cell r="AX144">
            <v>12500</v>
          </cell>
          <cell r="AY144">
            <v>12500</v>
          </cell>
          <cell r="AZ144">
            <v>12500</v>
          </cell>
        </row>
        <row r="145">
          <cell r="B145" t="str">
            <v>Total Long Term Debt</v>
          </cell>
          <cell r="C145" t="str">
            <v>US$'000</v>
          </cell>
          <cell r="E145">
            <v>0</v>
          </cell>
          <cell r="F145">
            <v>103454.22685690119</v>
          </cell>
          <cell r="G145">
            <v>183315.57003405594</v>
          </cell>
          <cell r="H145">
            <v>331411.17384724645</v>
          </cell>
          <cell r="I145">
            <v>454757.31271236658</v>
          </cell>
          <cell r="J145">
            <v>496740.16002291272</v>
          </cell>
          <cell r="K145">
            <v>563015.3982749267</v>
          </cell>
          <cell r="L145">
            <v>548977.80636657239</v>
          </cell>
          <cell r="M145">
            <v>534389.72065789043</v>
          </cell>
          <cell r="N145">
            <v>519801.63494920835</v>
          </cell>
          <cell r="O145">
            <v>504938.30234036257</v>
          </cell>
          <cell r="P145">
            <v>488973.98213086149</v>
          </cell>
          <cell r="Q145">
            <v>473009.66192136047</v>
          </cell>
          <cell r="R145">
            <v>455944.35411120416</v>
          </cell>
          <cell r="S145">
            <v>438328.55250072025</v>
          </cell>
          <cell r="T145">
            <v>420162.2570899087</v>
          </cell>
          <cell r="U145">
            <v>404197.93688040762</v>
          </cell>
          <cell r="V145">
            <v>387132.62907025137</v>
          </cell>
          <cell r="W145">
            <v>371168.30886075029</v>
          </cell>
          <cell r="X145">
            <v>354103.00105059403</v>
          </cell>
          <cell r="Y145">
            <v>335936.70563978248</v>
          </cell>
          <cell r="Z145">
            <v>316394.17572815187</v>
          </cell>
          <cell r="AA145">
            <v>298227.88031734031</v>
          </cell>
          <cell r="AB145">
            <v>279235.84420603735</v>
          </cell>
          <cell r="AC145">
            <v>261344.79569538962</v>
          </cell>
          <cell r="AD145">
            <v>242903.25338441427</v>
          </cell>
          <cell r="AE145">
            <v>225562.69867409416</v>
          </cell>
          <cell r="AF145">
            <v>206845.90946295499</v>
          </cell>
          <cell r="AG145">
            <v>188679.61405214347</v>
          </cell>
          <cell r="AH145">
            <v>170513.31864133192</v>
          </cell>
          <cell r="AI145">
            <v>152347.02323052037</v>
          </cell>
          <cell r="AJ145">
            <v>134731.22162003646</v>
          </cell>
          <cell r="AK145">
            <v>117115.42000955254</v>
          </cell>
          <cell r="AL145">
            <v>100050.11219939624</v>
          </cell>
          <cell r="AM145">
            <v>83535.298189567577</v>
          </cell>
          <cell r="AN145">
            <v>67570.977980066527</v>
          </cell>
          <cell r="AO145">
            <v>56561.101973514073</v>
          </cell>
          <cell r="AP145">
            <v>45661.101973514073</v>
          </cell>
          <cell r="AQ145">
            <v>34761.101973514073</v>
          </cell>
          <cell r="AR145">
            <v>23861.101973514073</v>
          </cell>
          <cell r="AS145">
            <v>12961.101973514074</v>
          </cell>
          <cell r="AT145">
            <v>12961.101973514074</v>
          </cell>
          <cell r="AU145">
            <v>12961.101973514074</v>
          </cell>
          <cell r="AV145">
            <v>12961.101973514074</v>
          </cell>
          <cell r="AW145">
            <v>12961.101973514074</v>
          </cell>
          <cell r="AX145">
            <v>12961.101973514074</v>
          </cell>
          <cell r="AY145">
            <v>12961.101973514074</v>
          </cell>
          <cell r="AZ145">
            <v>12961.101973514074</v>
          </cell>
        </row>
        <row r="147">
          <cell r="B147" t="str">
            <v>Net Assets</v>
          </cell>
          <cell r="C147" t="str">
            <v>US$'000</v>
          </cell>
          <cell r="E147">
            <v>0</v>
          </cell>
          <cell r="F147">
            <v>25863.556714225298</v>
          </cell>
          <cell r="G147">
            <v>45828.892508513993</v>
          </cell>
          <cell r="H147">
            <v>82852.793461811554</v>
          </cell>
          <cell r="I147">
            <v>116822.31523435353</v>
          </cell>
          <cell r="J147">
            <v>137236.88751624298</v>
          </cell>
          <cell r="K147">
            <v>156628.652432826</v>
          </cell>
          <cell r="L147">
            <v>157680.91979124013</v>
          </cell>
          <cell r="M147">
            <v>156730.24735566473</v>
          </cell>
          <cell r="N147">
            <v>157737.4023275798</v>
          </cell>
          <cell r="O147">
            <v>158272.80987324181</v>
          </cell>
          <cell r="P147">
            <v>160742.88952800492</v>
          </cell>
          <cell r="Q147">
            <v>162159.14275992761</v>
          </cell>
          <cell r="R147">
            <v>165753.54284042842</v>
          </cell>
          <cell r="S147">
            <v>168560.76012965047</v>
          </cell>
          <cell r="T147">
            <v>173095.73226529709</v>
          </cell>
          <cell r="U147">
            <v>174008.75757512962</v>
          </cell>
          <cell r="V147">
            <v>177664.8401959386</v>
          </cell>
          <cell r="W147">
            <v>178747.39666531899</v>
          </cell>
          <cell r="X147">
            <v>182439.26452250232</v>
          </cell>
          <cell r="Y147">
            <v>185956.229555931</v>
          </cell>
          <cell r="Z147">
            <v>191997.55537822959</v>
          </cell>
          <cell r="AA147">
            <v>195054.65461182588</v>
          </cell>
          <cell r="AB147">
            <v>200561.63793140871</v>
          </cell>
          <cell r="AC147">
            <v>203403.59775276715</v>
          </cell>
          <cell r="AD147">
            <v>208243.21677273882</v>
          </cell>
          <cell r="AE147">
            <v>212194.49332763319</v>
          </cell>
          <cell r="AF147">
            <v>217367.42892637165</v>
          </cell>
          <cell r="AG147">
            <v>220772.2088467881</v>
          </cell>
          <cell r="AH147">
            <v>225564.01565053809</v>
          </cell>
          <cell r="AI147">
            <v>228592.53394626611</v>
          </cell>
          <cell r="AJ147">
            <v>232771.84716284176</v>
          </cell>
          <cell r="AK147">
            <v>234846.01302604342</v>
          </cell>
          <cell r="AL147">
            <v>238301.14560488536</v>
          </cell>
          <cell r="AM147">
            <v>239819.84760830656</v>
          </cell>
          <cell r="AN147">
            <v>242229.86715299063</v>
          </cell>
          <cell r="AO147">
            <v>238908.7393901156</v>
          </cell>
          <cell r="AP147">
            <v>236357.61096054025</v>
          </cell>
          <cell r="AQ147">
            <v>232602.31470733118</v>
          </cell>
          <cell r="AR147">
            <v>229957.04636974397</v>
          </cell>
          <cell r="AS147">
            <v>226197.0625269998</v>
          </cell>
          <cell r="AT147">
            <v>212761.39237684838</v>
          </cell>
          <cell r="AU147">
            <v>194342.85543016891</v>
          </cell>
          <cell r="AV147">
            <v>180720.89537058416</v>
          </cell>
          <cell r="AW147">
            <v>166313.87837787654</v>
          </cell>
          <cell r="AX147">
            <v>163061.99668845366</v>
          </cell>
          <cell r="AY147">
            <v>163691.55392366965</v>
          </cell>
          <cell r="AZ147">
            <v>164428.28919344195</v>
          </cell>
        </row>
        <row r="149">
          <cell r="B149" t="str">
            <v>Shareholders' Equity</v>
          </cell>
          <cell r="C149" t="str">
            <v>US$'000</v>
          </cell>
        </row>
        <row r="150">
          <cell r="B150" t="str">
            <v>Equity (Including Standby Equity)</v>
          </cell>
          <cell r="C150" t="str">
            <v>US$'000</v>
          </cell>
          <cell r="E150">
            <v>0</v>
          </cell>
          <cell r="F150">
            <v>25863.556714225298</v>
          </cell>
          <cell r="G150">
            <v>45828.892508513985</v>
          </cell>
          <cell r="H150">
            <v>82852.793461811612</v>
          </cell>
          <cell r="I150">
            <v>113688.12554102711</v>
          </cell>
          <cell r="J150">
            <v>124181.38770520053</v>
          </cell>
          <cell r="K150">
            <v>137623.45008190558</v>
          </cell>
          <cell r="L150">
            <v>137623.45008190558</v>
          </cell>
          <cell r="M150">
            <v>137623.45008190558</v>
          </cell>
          <cell r="N150">
            <v>137623.45008190558</v>
          </cell>
          <cell r="O150">
            <v>137623.45008190558</v>
          </cell>
          <cell r="P150">
            <v>137623.45008190558</v>
          </cell>
          <cell r="Q150">
            <v>137623.45008190558</v>
          </cell>
          <cell r="R150">
            <v>137623.45008190558</v>
          </cell>
          <cell r="S150">
            <v>137623.45008190558</v>
          </cell>
          <cell r="T150">
            <v>137623.45008190558</v>
          </cell>
          <cell r="U150">
            <v>137623.45008190558</v>
          </cell>
          <cell r="V150">
            <v>137623.45008190558</v>
          </cell>
          <cell r="W150">
            <v>137623.45008190558</v>
          </cell>
          <cell r="X150">
            <v>137623.45008190558</v>
          </cell>
          <cell r="Y150">
            <v>137623.45008190558</v>
          </cell>
          <cell r="Z150">
            <v>137623.45008190558</v>
          </cell>
          <cell r="AA150">
            <v>137623.45008190558</v>
          </cell>
          <cell r="AB150">
            <v>137623.45008190558</v>
          </cell>
          <cell r="AC150">
            <v>137623.45008190558</v>
          </cell>
          <cell r="AD150">
            <v>137623.45008190558</v>
          </cell>
          <cell r="AE150">
            <v>137623.45008190558</v>
          </cell>
          <cell r="AF150">
            <v>137623.45008190558</v>
          </cell>
          <cell r="AG150">
            <v>137623.45008190558</v>
          </cell>
          <cell r="AH150">
            <v>137623.45008190558</v>
          </cell>
          <cell r="AI150">
            <v>137623.45008190558</v>
          </cell>
          <cell r="AJ150">
            <v>137623.45008190558</v>
          </cell>
          <cell r="AK150">
            <v>137623.45008190558</v>
          </cell>
          <cell r="AL150">
            <v>137623.45008190558</v>
          </cell>
          <cell r="AM150">
            <v>137623.45008190558</v>
          </cell>
          <cell r="AN150">
            <v>137623.45008190558</v>
          </cell>
          <cell r="AO150">
            <v>137623.45008190558</v>
          </cell>
          <cell r="AP150">
            <v>137623.45008190558</v>
          </cell>
          <cell r="AQ150">
            <v>137623.45008190558</v>
          </cell>
          <cell r="AR150">
            <v>137623.45008190558</v>
          </cell>
          <cell r="AS150">
            <v>137623.45008190558</v>
          </cell>
          <cell r="AT150">
            <v>137623.45008190558</v>
          </cell>
          <cell r="AU150">
            <v>137623.45008190558</v>
          </cell>
          <cell r="AV150">
            <v>137623.45008190558</v>
          </cell>
          <cell r="AW150">
            <v>137623.45008190558</v>
          </cell>
          <cell r="AX150">
            <v>137623.45008190558</v>
          </cell>
          <cell r="AY150">
            <v>137623.45008190558</v>
          </cell>
          <cell r="AZ150">
            <v>137623.45008190558</v>
          </cell>
        </row>
        <row r="151">
          <cell r="B151" t="str">
            <v>Shareholders' Subordinated Debt</v>
          </cell>
          <cell r="C151" t="str">
            <v>US$'000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row>
        <row r="152">
          <cell r="B152" t="str">
            <v>Legal Reserves</v>
          </cell>
          <cell r="C152" t="str">
            <v>US$'000</v>
          </cell>
          <cell r="E152">
            <v>0</v>
          </cell>
          <cell r="F152">
            <v>0</v>
          </cell>
          <cell r="G152">
            <v>0</v>
          </cell>
          <cell r="H152">
            <v>0</v>
          </cell>
          <cell r="I152">
            <v>0</v>
          </cell>
          <cell r="J152">
            <v>0</v>
          </cell>
          <cell r="K152">
            <v>747.51390594620943</v>
          </cell>
          <cell r="L152">
            <v>1557.6772861230106</v>
          </cell>
          <cell r="M152">
            <v>2096.6033917815485</v>
          </cell>
          <cell r="N152">
            <v>2739.6087994651334</v>
          </cell>
          <cell r="O152">
            <v>3359.4144333036829</v>
          </cell>
          <cell r="P152">
            <v>4101.1195962462798</v>
          </cell>
          <cell r="Q152">
            <v>4772.6859192157635</v>
          </cell>
          <cell r="R152">
            <v>5570.6053749611583</v>
          </cell>
          <cell r="S152">
            <v>6312.239944360902</v>
          </cell>
          <cell r="T152">
            <v>7154.0330345790571</v>
          </cell>
          <cell r="U152">
            <v>7751.9345660053896</v>
          </cell>
          <cell r="V152">
            <v>8495.7743741804588</v>
          </cell>
          <cell r="W152">
            <v>9081.3119497672778</v>
          </cell>
          <cell r="X152">
            <v>9821.4276947450762</v>
          </cell>
          <cell r="Y152">
            <v>10560.257141180411</v>
          </cell>
          <cell r="Z152">
            <v>11427.791706347318</v>
          </cell>
          <cell r="AA152">
            <v>12107.114233851369</v>
          </cell>
          <cell r="AB152">
            <v>12917.878013941054</v>
          </cell>
          <cell r="AC152">
            <v>13545.048565722876</v>
          </cell>
          <cell r="AD152">
            <v>14276.909173324295</v>
          </cell>
          <cell r="AE152">
            <v>15078.607260173596</v>
          </cell>
          <cell r="AF152">
            <v>15969.490336355435</v>
          </cell>
          <cell r="AG152">
            <v>16736.594913538247</v>
          </cell>
          <cell r="AH152">
            <v>17623.310904353446</v>
          </cell>
          <cell r="AI152">
            <v>18362.437877076751</v>
          </cell>
          <cell r="AJ152">
            <v>19210.571076148473</v>
          </cell>
          <cell r="AK152">
            <v>19888.369191002304</v>
          </cell>
          <cell r="AL152">
            <v>20642.861013876791</v>
          </cell>
          <cell r="AM152">
            <v>21266.003448347412</v>
          </cell>
          <cell r="AN152">
            <v>21973.096201810855</v>
          </cell>
          <cell r="AO152">
            <v>22484.328473345613</v>
          </cell>
          <cell r="AP152">
            <v>23087.982900404815</v>
          </cell>
          <cell r="AQ152">
            <v>23646.316627979108</v>
          </cell>
          <cell r="AR152">
            <v>24279.764533151418</v>
          </cell>
          <cell r="AS152">
            <v>24811.953859398913</v>
          </cell>
          <cell r="AT152">
            <v>25438.54660654669</v>
          </cell>
          <cell r="AU152">
            <v>25438.54660654669</v>
          </cell>
          <cell r="AV152">
            <v>25438.54660654669</v>
          </cell>
          <cell r="AW152">
            <v>25438.54660654669</v>
          </cell>
          <cell r="AX152">
            <v>25438.54660654669</v>
          </cell>
          <cell r="AY152">
            <v>26068.103841762673</v>
          </cell>
          <cell r="AZ152">
            <v>26804.839111534962</v>
          </cell>
        </row>
        <row r="153">
          <cell r="B153" t="str">
            <v>Retained Earnings</v>
          </cell>
          <cell r="C153" t="str">
            <v>US$'000</v>
          </cell>
          <cell r="E153">
            <v>0</v>
          </cell>
          <cell r="F153">
            <v>0</v>
          </cell>
          <cell r="G153">
            <v>4.0358827391173694E-13</v>
          </cell>
          <cell r="H153">
            <v>7.9452888712694418E-13</v>
          </cell>
          <cell r="I153">
            <v>3134.1896933264802</v>
          </cell>
          <cell r="J153">
            <v>13055.499811042651</v>
          </cell>
          <cell r="K153">
            <v>18257.688444974243</v>
          </cell>
          <cell r="L153">
            <v>18499.792423211547</v>
          </cell>
          <cell r="M153">
            <v>17010.193881977575</v>
          </cell>
          <cell r="N153">
            <v>17374.343446208935</v>
          </cell>
          <cell r="O153">
            <v>17289.945358032419</v>
          </cell>
          <cell r="P153">
            <v>19018.319849852764</v>
          </cell>
          <cell r="Q153">
            <v>19763.00675880599</v>
          </cell>
          <cell r="R153">
            <v>22559.487383561362</v>
          </cell>
          <cell r="S153">
            <v>24625.070103383601</v>
          </cell>
          <cell r="T153">
            <v>28318.249148811916</v>
          </cell>
          <cell r="U153">
            <v>28633.372927218192</v>
          </cell>
          <cell r="V153">
            <v>31545.615739851957</v>
          </cell>
          <cell r="W153">
            <v>32042.634633645477</v>
          </cell>
          <cell r="X153">
            <v>34994.386745850992</v>
          </cell>
          <cell r="Y153">
            <v>37772.522332844375</v>
          </cell>
          <cell r="Z153">
            <v>42946.313589975915</v>
          </cell>
          <cell r="AA153">
            <v>45324.090296068105</v>
          </cell>
          <cell r="AB153">
            <v>50020.309835561202</v>
          </cell>
          <cell r="AC153">
            <v>52235.09910513775</v>
          </cell>
          <cell r="AD153">
            <v>56342.857517507975</v>
          </cell>
          <cell r="AE153">
            <v>59492.43598555302</v>
          </cell>
          <cell r="AF153">
            <v>63774.488508109556</v>
          </cell>
          <cell r="AG153">
            <v>66412.163851343154</v>
          </cell>
          <cell r="AH153">
            <v>70317.254664277862</v>
          </cell>
          <cell r="AI153">
            <v>72606.645987282522</v>
          </cell>
          <cell r="AJ153">
            <v>75937.826004786417</v>
          </cell>
          <cell r="AK153">
            <v>77334.193753134241</v>
          </cell>
          <cell r="AL153">
            <v>80034.834509101653</v>
          </cell>
          <cell r="AM153">
            <v>80930.394078052181</v>
          </cell>
          <cell r="AN153">
            <v>82633.320869272735</v>
          </cell>
          <cell r="AO153">
            <v>78800.960834862868</v>
          </cell>
          <cell r="AP153">
            <v>75646.177978228312</v>
          </cell>
          <cell r="AQ153">
            <v>71332.547997444985</v>
          </cell>
          <cell r="AR153">
            <v>68053.831754685481</v>
          </cell>
          <cell r="AS153">
            <v>63761.658585693847</v>
          </cell>
          <cell r="AT153">
            <v>49699.395688394659</v>
          </cell>
          <cell r="AU153">
            <v>31280.858741715219</v>
          </cell>
          <cell r="AV153">
            <v>17658.89868213045</v>
          </cell>
          <cell r="AW153">
            <v>3251.8816894228457</v>
          </cell>
          <cell r="AX153">
            <v>0</v>
          </cell>
          <cell r="AY153">
            <v>0</v>
          </cell>
          <cell r="AZ153">
            <v>0</v>
          </cell>
        </row>
        <row r="154">
          <cell r="B154" t="str">
            <v>Total Shareholders' Equity</v>
          </cell>
          <cell r="C154" t="str">
            <v>US$'000</v>
          </cell>
          <cell r="E154">
            <v>0</v>
          </cell>
          <cell r="F154">
            <v>25863.556714225298</v>
          </cell>
          <cell r="G154">
            <v>45828.892508513985</v>
          </cell>
          <cell r="H154">
            <v>82852.793461811612</v>
          </cell>
          <cell r="I154">
            <v>116822.31523435359</v>
          </cell>
          <cell r="J154">
            <v>137236.88751624318</v>
          </cell>
          <cell r="K154">
            <v>156628.65243282606</v>
          </cell>
          <cell r="L154">
            <v>157680.91979124013</v>
          </cell>
          <cell r="M154">
            <v>156730.2473556647</v>
          </cell>
          <cell r="N154">
            <v>157737.40232757968</v>
          </cell>
          <cell r="O154">
            <v>158272.8098732417</v>
          </cell>
          <cell r="P154">
            <v>160742.88952800463</v>
          </cell>
          <cell r="Q154">
            <v>162159.14275992732</v>
          </cell>
          <cell r="R154">
            <v>165753.5428404281</v>
          </cell>
          <cell r="S154">
            <v>168560.76012965007</v>
          </cell>
          <cell r="T154">
            <v>173095.73226529657</v>
          </cell>
          <cell r="U154">
            <v>174008.75757512916</v>
          </cell>
          <cell r="V154">
            <v>177664.84019593801</v>
          </cell>
          <cell r="W154">
            <v>178747.39666531835</v>
          </cell>
          <cell r="X154">
            <v>182439.26452250165</v>
          </cell>
          <cell r="Y154">
            <v>185956.22955593039</v>
          </cell>
          <cell r="Z154">
            <v>191997.5553782288</v>
          </cell>
          <cell r="AA154">
            <v>195054.65461182507</v>
          </cell>
          <cell r="AB154">
            <v>200561.63793140784</v>
          </cell>
          <cell r="AC154">
            <v>203403.59775276622</v>
          </cell>
          <cell r="AD154">
            <v>208243.21677273785</v>
          </cell>
          <cell r="AE154">
            <v>212194.4933276322</v>
          </cell>
          <cell r="AF154">
            <v>217367.42892637057</v>
          </cell>
          <cell r="AG154">
            <v>220772.20884678699</v>
          </cell>
          <cell r="AH154">
            <v>225564.01565053689</v>
          </cell>
          <cell r="AI154">
            <v>228592.53394626483</v>
          </cell>
          <cell r="AJ154">
            <v>232771.84716284048</v>
          </cell>
          <cell r="AK154">
            <v>234846.01302604214</v>
          </cell>
          <cell r="AL154">
            <v>238301.14560488402</v>
          </cell>
          <cell r="AM154">
            <v>239819.84760830516</v>
          </cell>
          <cell r="AN154">
            <v>242229.8671529892</v>
          </cell>
          <cell r="AO154">
            <v>238908.73939011406</v>
          </cell>
          <cell r="AP154">
            <v>236357.6109605387</v>
          </cell>
          <cell r="AQ154">
            <v>232602.31470732967</v>
          </cell>
          <cell r="AR154">
            <v>229957.04636974249</v>
          </cell>
          <cell r="AS154">
            <v>226197.06252699834</v>
          </cell>
          <cell r="AT154">
            <v>212761.39237684692</v>
          </cell>
          <cell r="AU154">
            <v>194342.85543016749</v>
          </cell>
          <cell r="AV154">
            <v>180720.8953705827</v>
          </cell>
          <cell r="AW154">
            <v>166313.87837787511</v>
          </cell>
          <cell r="AX154">
            <v>163061.99668845226</v>
          </cell>
          <cell r="AY154">
            <v>163691.55392366825</v>
          </cell>
          <cell r="AZ154">
            <v>164428.28919344055</v>
          </cell>
        </row>
        <row r="156">
          <cell r="A156" t="str">
            <v>Check</v>
          </cell>
          <cell r="D156">
            <v>5.1108145271427929E-8</v>
          </cell>
          <cell r="E156">
            <v>0</v>
          </cell>
          <cell r="F156">
            <v>0</v>
          </cell>
          <cell r="G156">
            <v>0</v>
          </cell>
          <cell r="H156">
            <v>0</v>
          </cell>
          <cell r="I156">
            <v>0</v>
          </cell>
          <cell r="J156">
            <v>0</v>
          </cell>
          <cell r="K156">
            <v>0</v>
          </cell>
          <cell r="L156">
            <v>0</v>
          </cell>
          <cell r="M156">
            <v>0</v>
          </cell>
          <cell r="N156">
            <v>0</v>
          </cell>
          <cell r="O156">
            <v>0</v>
          </cell>
          <cell r="P156">
            <v>2.9103830456733704E-10</v>
          </cell>
          <cell r="Q156">
            <v>2.9103830456733704E-10</v>
          </cell>
          <cell r="R156">
            <v>3.2014213502407074E-10</v>
          </cell>
          <cell r="S156">
            <v>4.0745362639427185E-10</v>
          </cell>
          <cell r="T156">
            <v>5.2386894822120667E-10</v>
          </cell>
          <cell r="U156">
            <v>4.6566128730773926E-10</v>
          </cell>
          <cell r="V156">
            <v>5.8207660913467407E-10</v>
          </cell>
          <cell r="W156">
            <v>6.4028427004814148E-10</v>
          </cell>
          <cell r="X156">
            <v>6.6938810050487518E-10</v>
          </cell>
          <cell r="Y156">
            <v>6.1118043959140778E-10</v>
          </cell>
          <cell r="Z156">
            <v>7.8580342233181E-10</v>
          </cell>
          <cell r="AA156">
            <v>8.149072527885437E-10</v>
          </cell>
          <cell r="AB156">
            <v>8.7311491370201111E-10</v>
          </cell>
          <cell r="AC156">
            <v>9.3132257461547852E-10</v>
          </cell>
          <cell r="AD156">
            <v>9.6042640507221222E-10</v>
          </cell>
          <cell r="AE156">
            <v>9.8953023552894592E-10</v>
          </cell>
          <cell r="AF156">
            <v>1.076841726899147E-9</v>
          </cell>
          <cell r="AG156">
            <v>1.1059455573558807E-9</v>
          </cell>
          <cell r="AH156">
            <v>1.1932570487260818E-9</v>
          </cell>
          <cell r="AI156">
            <v>1.280568540096283E-9</v>
          </cell>
          <cell r="AJ156">
            <v>1.280568540096283E-9</v>
          </cell>
          <cell r="AK156">
            <v>1.280568540096283E-9</v>
          </cell>
          <cell r="AL156">
            <v>1.3387762010097504E-9</v>
          </cell>
          <cell r="AM156">
            <v>1.3969838619232178E-9</v>
          </cell>
          <cell r="AN156">
            <v>1.4260876923799515E-9</v>
          </cell>
          <cell r="AO156">
            <v>1.5425030142068863E-9</v>
          </cell>
          <cell r="AP156">
            <v>1.5425030142068863E-9</v>
          </cell>
          <cell r="AQ156">
            <v>1.5133991837501526E-9</v>
          </cell>
          <cell r="AR156">
            <v>1.4842953532934189E-9</v>
          </cell>
          <cell r="AS156">
            <v>1.4551915228366852E-9</v>
          </cell>
          <cell r="AT156">
            <v>1.4551915228366852E-9</v>
          </cell>
          <cell r="AU156">
            <v>1.4260876923799515E-9</v>
          </cell>
          <cell r="AV156">
            <v>1.4551915228366852E-9</v>
          </cell>
          <cell r="AW156">
            <v>1.4260876923799515E-9</v>
          </cell>
          <cell r="AX156">
            <v>1.3969838619232178E-9</v>
          </cell>
          <cell r="AY156">
            <v>1.3969838619232178E-9</v>
          </cell>
          <cell r="AZ156">
            <v>1.3969838619232178E-9</v>
          </cell>
        </row>
        <row r="161">
          <cell r="B161" t="str">
            <v>CAFDS</v>
          </cell>
        </row>
        <row r="162">
          <cell r="B162" t="str">
            <v>Actual DS</v>
          </cell>
        </row>
      </sheetData>
      <sheetData sheetId="27" refreshError="1"/>
      <sheetData sheetId="28" refreshError="1"/>
      <sheetData sheetId="29" refreshError="1">
        <row r="52">
          <cell r="AP52">
            <v>417063.07286974869</v>
          </cell>
        </row>
        <row r="72">
          <cell r="E72">
            <v>41525.326855277133</v>
          </cell>
        </row>
      </sheetData>
      <sheetData sheetId="30" refreshError="1">
        <row r="13">
          <cell r="J13" t="str">
            <v>Adapted AES version</v>
          </cell>
          <cell r="M13">
            <v>3.1800000000000002E-2</v>
          </cell>
          <cell r="N13">
            <v>3.1800000000000002E-2</v>
          </cell>
          <cell r="O13">
            <v>3.1800000000000002E-2</v>
          </cell>
          <cell r="P13">
            <v>3.1800000000000002E-2</v>
          </cell>
          <cell r="Q13">
            <v>3.1800000000000002E-2</v>
          </cell>
          <cell r="R13">
            <v>2.8875000000000001E-2</v>
          </cell>
          <cell r="S13">
            <v>2.8875000000000001E-2</v>
          </cell>
          <cell r="T13">
            <v>2.8875000000000001E-2</v>
          </cell>
          <cell r="U13">
            <v>2.8875000000000001E-2</v>
          </cell>
          <cell r="V13">
            <v>2.8000000000000001E-2</v>
          </cell>
          <cell r="W13">
            <v>2.8000000000000001E-2</v>
          </cell>
          <cell r="X13">
            <v>2.8000000000000001E-2</v>
          </cell>
          <cell r="Y13">
            <v>2.8000000000000001E-2</v>
          </cell>
          <cell r="Z13">
            <v>2.7E-2</v>
          </cell>
        </row>
        <row r="14">
          <cell r="M14">
            <v>3.1800000000000002E-2</v>
          </cell>
          <cell r="N14">
            <v>3.1800000000000002E-2</v>
          </cell>
          <cell r="O14">
            <v>3.1800000000000002E-2</v>
          </cell>
          <cell r="P14">
            <v>3.1800000000000002E-2</v>
          </cell>
          <cell r="Q14">
            <v>3.1800000000000002E-2</v>
          </cell>
          <cell r="R14">
            <v>2.8875000000000001E-2</v>
          </cell>
          <cell r="S14">
            <v>2.8875000000000001E-2</v>
          </cell>
          <cell r="T14">
            <v>2.8875000000000001E-2</v>
          </cell>
          <cell r="U14">
            <v>2.8875000000000001E-2</v>
          </cell>
          <cell r="V14">
            <v>2.8000000000000001E-2</v>
          </cell>
          <cell r="W14">
            <v>2.8000000000000001E-2</v>
          </cell>
          <cell r="X14">
            <v>2.8000000000000001E-2</v>
          </cell>
          <cell r="Y14">
            <v>2.8000000000000001E-2</v>
          </cell>
          <cell r="Z14">
            <v>0.2</v>
          </cell>
        </row>
        <row r="16">
          <cell r="L16">
            <v>2.401259079215011</v>
          </cell>
          <cell r="M16">
            <v>1.4562778870263644</v>
          </cell>
          <cell r="N16">
            <v>1.4475566774792545</v>
          </cell>
          <cell r="O16">
            <v>1.4750060372404636</v>
          </cell>
          <cell r="P16">
            <v>1.4278794861066979</v>
          </cell>
          <cell r="Q16">
            <v>1.3561729798377313</v>
          </cell>
          <cell r="R16">
            <v>1.467107603030708</v>
          </cell>
          <cell r="S16">
            <v>1.4289896273498612</v>
          </cell>
          <cell r="T16">
            <v>1.4363306507546458</v>
          </cell>
          <cell r="U16">
            <v>1.4998440769178698</v>
          </cell>
          <cell r="V16">
            <v>1.5798079718755911</v>
          </cell>
          <cell r="W16">
            <v>1.5641267002440942</v>
          </cell>
          <cell r="X16">
            <v>1.7126900548094086</v>
          </cell>
          <cell r="Y16">
            <v>1.8018915783532381</v>
          </cell>
        </row>
        <row r="21">
          <cell r="D21">
            <v>17.012987012987011</v>
          </cell>
          <cell r="E21">
            <v>58.441558441558442</v>
          </cell>
          <cell r="F21">
            <v>22.571428571428569</v>
          </cell>
          <cell r="G21">
            <v>36.311688311688314</v>
          </cell>
          <cell r="H21">
            <v>53.194805194805191</v>
          </cell>
          <cell r="I21">
            <v>63.168831168831169</v>
          </cell>
          <cell r="J21">
            <v>38</v>
          </cell>
          <cell r="K21">
            <v>43.285714285714285</v>
          </cell>
        </row>
        <row r="24">
          <cell r="D24">
            <v>4.3158700000000003</v>
          </cell>
          <cell r="E24">
            <v>0</v>
          </cell>
          <cell r="F24">
            <v>0</v>
          </cell>
          <cell r="G24">
            <v>0</v>
          </cell>
          <cell r="H24">
            <v>0</v>
          </cell>
          <cell r="I24">
            <v>0</v>
          </cell>
          <cell r="J24">
            <v>0</v>
          </cell>
          <cell r="K24">
            <v>0</v>
          </cell>
        </row>
        <row r="25">
          <cell r="D25">
            <v>0.31490698244696086</v>
          </cell>
          <cell r="E25">
            <v>0.26133241336467122</v>
          </cell>
          <cell r="F25">
            <v>0.24027619684666293</v>
          </cell>
          <cell r="G25">
            <v>0.20602400737036011</v>
          </cell>
          <cell r="H25">
            <v>0.15538722199450988</v>
          </cell>
          <cell r="I25">
            <v>9.5603626406743955E-2</v>
          </cell>
          <cell r="J25">
            <v>6.1717376505416387E-2</v>
          </cell>
          <cell r="K25">
            <v>2.310412786202869E-2</v>
          </cell>
        </row>
        <row r="26">
          <cell r="D26">
            <v>0.19864249183848243</v>
          </cell>
          <cell r="E26">
            <v>0.83177881169535661</v>
          </cell>
          <cell r="F26">
            <v>1.6306458634351728</v>
          </cell>
          <cell r="G26">
            <v>2.1829188680303635</v>
          </cell>
          <cell r="H26">
            <v>3.0255380516992068</v>
          </cell>
          <cell r="I26">
            <v>4.1193413499248717</v>
          </cell>
          <cell r="J26">
            <v>5.0703642533285791</v>
          </cell>
          <cell r="K26">
            <v>5.8346446588124472</v>
          </cell>
        </row>
        <row r="27">
          <cell r="D27">
            <v>4.8294194742854435</v>
          </cell>
          <cell r="E27">
            <v>1.0931112250600279</v>
          </cell>
          <cell r="F27">
            <v>1.8709220602818357</v>
          </cell>
          <cell r="G27">
            <v>2.3889428754007236</v>
          </cell>
          <cell r="H27">
            <v>3.1809252736937168</v>
          </cell>
          <cell r="I27">
            <v>4.2149449763316156</v>
          </cell>
          <cell r="J27">
            <v>5.1320816298339951</v>
          </cell>
          <cell r="K27">
            <v>5.8577487866744757</v>
          </cell>
        </row>
        <row r="30">
          <cell r="L30">
            <v>9.4017165888798679</v>
          </cell>
          <cell r="M30">
            <v>12.535622118506492</v>
          </cell>
          <cell r="N30">
            <v>11.785991915819805</v>
          </cell>
          <cell r="O30">
            <v>11.002515533413149</v>
          </cell>
          <cell r="P30">
            <v>10.167643100320618</v>
          </cell>
          <cell r="Q30">
            <v>9.2951638008725652</v>
          </cell>
          <cell r="R30">
            <v>8.648751472901786</v>
          </cell>
          <cell r="S30">
            <v>7.9376857116112012</v>
          </cell>
          <cell r="T30">
            <v>7.2049566565178571</v>
          </cell>
          <cell r="U30">
            <v>6.5474993281168832</v>
          </cell>
          <cell r="V30">
            <v>5.789734717390421</v>
          </cell>
          <cell r="W30">
            <v>5.0216428206574673</v>
          </cell>
          <cell r="X30">
            <v>4.3364584556615258</v>
          </cell>
          <cell r="Y30">
            <v>3.4956489535714286</v>
          </cell>
          <cell r="Z30">
            <v>2.1336390340909088</v>
          </cell>
          <cell r="AA30">
            <v>0.64009171022727263</v>
          </cell>
          <cell r="AB30">
            <v>1.8135931789772723</v>
          </cell>
          <cell r="AC30">
            <v>1.7069112272727269</v>
          </cell>
          <cell r="AD30">
            <v>1.4935473238636361</v>
          </cell>
          <cell r="AE30">
            <v>1.2801834204545453</v>
          </cell>
          <cell r="AF30">
            <v>1.0668195170454544</v>
          </cell>
          <cell r="AG30">
            <v>0.85345561363636357</v>
          </cell>
          <cell r="AH30">
            <v>0.64009171022727274</v>
          </cell>
          <cell r="AI30">
            <v>0.42672780681818184</v>
          </cell>
          <cell r="AJ30">
            <v>0.19558357812500002</v>
          </cell>
        </row>
        <row r="31">
          <cell r="L31">
            <v>0</v>
          </cell>
          <cell r="M31">
            <v>9.893212987012987</v>
          </cell>
          <cell r="N31">
            <v>9.959610389610388</v>
          </cell>
          <cell r="O31">
            <v>10.789577922077923</v>
          </cell>
          <cell r="P31">
            <v>11.320757142857142</v>
          </cell>
          <cell r="Q31">
            <v>11.785538961038959</v>
          </cell>
          <cell r="R31">
            <v>9.0632454545454539</v>
          </cell>
          <cell r="S31">
            <v>9.4616298701298707</v>
          </cell>
          <cell r="T31">
            <v>9.6276233766233759</v>
          </cell>
          <cell r="U31">
            <v>9.6940207792207786</v>
          </cell>
          <cell r="V31">
            <v>9.7936168831168828</v>
          </cell>
          <cell r="W31">
            <v>9.959610389610388</v>
          </cell>
          <cell r="X31">
            <v>10.457590909090909</v>
          </cell>
          <cell r="Y31">
            <v>10.623584415584416</v>
          </cell>
          <cell r="Z31">
            <v>3.3198701298701296</v>
          </cell>
          <cell r="AA31">
            <v>3.3198701298701296</v>
          </cell>
          <cell r="AB31">
            <v>0</v>
          </cell>
          <cell r="AC31">
            <v>3.3198701298701296</v>
          </cell>
          <cell r="AD31">
            <v>3.3198701298701296</v>
          </cell>
          <cell r="AE31">
            <v>3.3198701298701296</v>
          </cell>
          <cell r="AF31">
            <v>3.3198701298701296</v>
          </cell>
          <cell r="AG31">
            <v>3.3198701298701296</v>
          </cell>
          <cell r="AH31">
            <v>3.3198701298701296</v>
          </cell>
          <cell r="AI31">
            <v>3.3198701298701296</v>
          </cell>
          <cell r="AJ31">
            <v>3.3198701298701296</v>
          </cell>
        </row>
        <row r="32">
          <cell r="L32">
            <v>0</v>
          </cell>
          <cell r="M32">
            <v>9.893212987012987</v>
          </cell>
          <cell r="N32">
            <v>9.959610389610388</v>
          </cell>
          <cell r="O32">
            <v>10.789577922077923</v>
          </cell>
          <cell r="P32">
            <v>11.320757142857142</v>
          </cell>
          <cell r="Q32">
            <v>11.785538961038959</v>
          </cell>
          <cell r="R32">
            <v>9.0632454545454539</v>
          </cell>
          <cell r="S32">
            <v>9.4616298701298707</v>
          </cell>
          <cell r="T32">
            <v>9.6276233766233759</v>
          </cell>
          <cell r="U32">
            <v>9.6940207792207786</v>
          </cell>
          <cell r="V32">
            <v>9.7936168831168828</v>
          </cell>
          <cell r="W32">
            <v>9.959610389610388</v>
          </cell>
          <cell r="X32">
            <v>10.457590909090909</v>
          </cell>
          <cell r="Y32">
            <v>10.623584415584416</v>
          </cell>
          <cell r="Z32">
            <v>3.3198701298701296</v>
          </cell>
          <cell r="AA32">
            <v>3.3198701298701296</v>
          </cell>
          <cell r="AB32">
            <v>0</v>
          </cell>
          <cell r="AC32">
            <v>3.3198701298701296</v>
          </cell>
          <cell r="AD32">
            <v>3.3198701298701296</v>
          </cell>
          <cell r="AE32">
            <v>3.3198701298701296</v>
          </cell>
          <cell r="AF32">
            <v>3.3198701298701296</v>
          </cell>
          <cell r="AG32">
            <v>3.3198701298701296</v>
          </cell>
          <cell r="AH32">
            <v>3.3198701298701296</v>
          </cell>
          <cell r="AI32">
            <v>3.3198701298701296</v>
          </cell>
          <cell r="AJ32">
            <v>3.3198701298701296</v>
          </cell>
        </row>
        <row r="35">
          <cell r="L35">
            <v>331.98701298701297</v>
          </cell>
          <cell r="M35">
            <v>322.09379999999999</v>
          </cell>
          <cell r="N35">
            <v>302.17457922077926</v>
          </cell>
          <cell r="O35">
            <v>280.59542337662339</v>
          </cell>
          <cell r="P35">
            <v>257.95390909090912</v>
          </cell>
          <cell r="Q35">
            <v>234.38283116883119</v>
          </cell>
          <cell r="R35">
            <v>216.25634025974026</v>
          </cell>
          <cell r="S35">
            <v>197.33308051948052</v>
          </cell>
          <cell r="T35">
            <v>178.07783376623377</v>
          </cell>
          <cell r="U35">
            <v>158.68979220779221</v>
          </cell>
          <cell r="V35">
            <v>139.10255844155841</v>
          </cell>
          <cell r="W35">
            <v>119.18333766233766</v>
          </cell>
          <cell r="X35">
            <v>98.268155844155842</v>
          </cell>
          <cell r="Y35">
            <v>77.020987012987007</v>
          </cell>
          <cell r="Z35">
            <v>63.077532467532457</v>
          </cell>
          <cell r="AA35">
            <v>56.437792207792199</v>
          </cell>
          <cell r="AB35">
            <v>56.437792207792199</v>
          </cell>
          <cell r="AC35">
            <v>49.798051948051935</v>
          </cell>
          <cell r="AD35">
            <v>43.158311688311677</v>
          </cell>
          <cell r="AE35">
            <v>36.51857142857142</v>
          </cell>
          <cell r="AF35">
            <v>29.878831168831166</v>
          </cell>
          <cell r="AG35">
            <v>23.239090909090908</v>
          </cell>
          <cell r="AH35">
            <v>16.599350649350651</v>
          </cell>
          <cell r="AI35">
            <v>9.9596103896103898</v>
          </cell>
          <cell r="AJ35">
            <v>3.3198701298701314</v>
          </cell>
        </row>
        <row r="36">
          <cell r="L36">
            <v>331.98701298701297</v>
          </cell>
          <cell r="M36">
            <v>322.09379999999999</v>
          </cell>
          <cell r="N36">
            <v>302.17457922077926</v>
          </cell>
          <cell r="O36">
            <v>280.59542337662339</v>
          </cell>
          <cell r="P36">
            <v>257.95390909090912</v>
          </cell>
          <cell r="Q36">
            <v>234.38283116883119</v>
          </cell>
          <cell r="R36">
            <v>216.25634025974026</v>
          </cell>
          <cell r="S36">
            <v>197.33308051948052</v>
          </cell>
          <cell r="T36">
            <v>178.07783376623377</v>
          </cell>
          <cell r="U36">
            <v>158.68979220779221</v>
          </cell>
          <cell r="V36">
            <v>139.10255844155841</v>
          </cell>
          <cell r="W36">
            <v>119.18333766233766</v>
          </cell>
          <cell r="X36">
            <v>98.268155844155842</v>
          </cell>
          <cell r="Y36">
            <v>77.020987012987007</v>
          </cell>
          <cell r="Z36">
            <v>63.077532467532457</v>
          </cell>
          <cell r="AA36">
            <v>56.437792207792199</v>
          </cell>
          <cell r="AB36">
            <v>56.437792207792199</v>
          </cell>
          <cell r="AC36">
            <v>49.798051948051935</v>
          </cell>
          <cell r="AD36">
            <v>43.158311688311677</v>
          </cell>
          <cell r="AE36">
            <v>36.51857142857142</v>
          </cell>
          <cell r="AF36">
            <v>29.878831168831166</v>
          </cell>
          <cell r="AG36">
            <v>23.239090909090908</v>
          </cell>
          <cell r="AH36">
            <v>16.599350649350651</v>
          </cell>
          <cell r="AI36">
            <v>9.9596103896103898</v>
          </cell>
          <cell r="AJ36">
            <v>3.3198701298701314</v>
          </cell>
        </row>
        <row r="39">
          <cell r="L39">
            <v>9.4017165888798679</v>
          </cell>
          <cell r="M39">
            <v>12.162060579374998</v>
          </cell>
          <cell r="N39">
            <v>11.409923252264612</v>
          </cell>
          <cell r="O39">
            <v>10.595107814561688</v>
          </cell>
          <cell r="P39">
            <v>9.7401783860795454</v>
          </cell>
          <cell r="Q39">
            <v>8.850149215665585</v>
          </cell>
          <cell r="R39">
            <v>8.3008644606574666</v>
          </cell>
          <cell r="S39">
            <v>7.5745069625649348</v>
          </cell>
          <cell r="T39">
            <v>6.8354063504707785</v>
          </cell>
          <cell r="U39">
            <v>6.1705533888798696</v>
          </cell>
          <cell r="V39">
            <v>5.4089160459009724</v>
          </cell>
          <cell r="W39">
            <v>4.6343695954139612</v>
          </cell>
          <cell r="X39">
            <v>3.9193639782467531</v>
          </cell>
          <cell r="Y39">
            <v>3.0719339288961036</v>
          </cell>
          <cell r="Z39">
            <v>2.0269570823863634</v>
          </cell>
          <cell r="AA39">
            <v>0.60453105965909071</v>
          </cell>
          <cell r="AB39">
            <v>1.8135931789772723</v>
          </cell>
          <cell r="AC39">
            <v>1.6002292755681813</v>
          </cell>
          <cell r="AD39">
            <v>1.3868653721590904</v>
          </cell>
          <cell r="AE39">
            <v>1.1735014687499996</v>
          </cell>
          <cell r="AF39">
            <v>0.96013756534090899</v>
          </cell>
          <cell r="AG39">
            <v>0.74677366193181816</v>
          </cell>
          <cell r="AH39">
            <v>0.53340975852272732</v>
          </cell>
          <cell r="AI39">
            <v>0.32004585511363637</v>
          </cell>
          <cell r="AJ39">
            <v>9.7791789062500037E-2</v>
          </cell>
        </row>
        <row r="40">
          <cell r="L40">
            <v>0</v>
          </cell>
          <cell r="M40">
            <v>9.959610389610388</v>
          </cell>
          <cell r="N40">
            <v>10.789577922077923</v>
          </cell>
          <cell r="O40">
            <v>11.320757142857142</v>
          </cell>
          <cell r="P40">
            <v>11.785538961038959</v>
          </cell>
          <cell r="Q40">
            <v>9.0632454545454539</v>
          </cell>
          <cell r="R40">
            <v>9.4616298701298707</v>
          </cell>
          <cell r="S40">
            <v>9.6276233766233759</v>
          </cell>
          <cell r="T40">
            <v>9.6940207792207786</v>
          </cell>
          <cell r="U40">
            <v>9.7936168831168828</v>
          </cell>
          <cell r="V40">
            <v>9.959610389610388</v>
          </cell>
          <cell r="W40">
            <v>10.457590909090909</v>
          </cell>
          <cell r="X40">
            <v>10.623584415584416</v>
          </cell>
          <cell r="Y40">
            <v>10.623584415584416</v>
          </cell>
          <cell r="Z40">
            <v>3.3198701298701296</v>
          </cell>
          <cell r="AA40">
            <v>0</v>
          </cell>
          <cell r="AB40">
            <v>3.3198701298701296</v>
          </cell>
          <cell r="AC40">
            <v>3.3198701298701296</v>
          </cell>
          <cell r="AD40">
            <v>3.3198701298701296</v>
          </cell>
          <cell r="AE40">
            <v>3.3198701298701296</v>
          </cell>
          <cell r="AF40">
            <v>3.3198701298701296</v>
          </cell>
          <cell r="AG40">
            <v>3.3198701298701296</v>
          </cell>
          <cell r="AH40">
            <v>3.3198701298701296</v>
          </cell>
          <cell r="AI40">
            <v>3.3198701298701296</v>
          </cell>
          <cell r="AJ40">
            <v>3.3198701298701296</v>
          </cell>
        </row>
        <row r="41">
          <cell r="L41">
            <v>0</v>
          </cell>
          <cell r="M41">
            <v>9.959610389610388</v>
          </cell>
          <cell r="N41">
            <v>10.789577922077923</v>
          </cell>
          <cell r="O41">
            <v>11.320757142857142</v>
          </cell>
          <cell r="P41">
            <v>11.785538961038959</v>
          </cell>
          <cell r="Q41">
            <v>9.0632454545454539</v>
          </cell>
          <cell r="R41">
            <v>9.4616298701298707</v>
          </cell>
          <cell r="S41">
            <v>9.6276233766233759</v>
          </cell>
          <cell r="T41">
            <v>9.6940207792207786</v>
          </cell>
          <cell r="U41">
            <v>9.7936168831168828</v>
          </cell>
          <cell r="V41">
            <v>9.959610389610388</v>
          </cell>
          <cell r="W41">
            <v>10.457590909090909</v>
          </cell>
          <cell r="X41">
            <v>10.623584415584416</v>
          </cell>
          <cell r="Y41">
            <v>10.623584415584416</v>
          </cell>
          <cell r="Z41">
            <v>3.3198701298701296</v>
          </cell>
          <cell r="AA41">
            <v>0</v>
          </cell>
          <cell r="AB41">
            <v>3.3198701298701296</v>
          </cell>
          <cell r="AC41">
            <v>3.3198701298701296</v>
          </cell>
          <cell r="AD41">
            <v>3.3198701298701296</v>
          </cell>
          <cell r="AE41">
            <v>3.3198701298701296</v>
          </cell>
          <cell r="AF41">
            <v>3.3198701298701296</v>
          </cell>
          <cell r="AG41">
            <v>3.3198701298701296</v>
          </cell>
          <cell r="AH41">
            <v>3.3198701298701296</v>
          </cell>
          <cell r="AI41">
            <v>3.3198701298701296</v>
          </cell>
          <cell r="AJ41">
            <v>3.3198701298701296</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7">
          <cell r="D47">
            <v>4.3158700000000003</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row>
        <row r="48">
          <cell r="D48">
            <v>0.31490698244696086</v>
          </cell>
          <cell r="E48">
            <v>0.26133241336467122</v>
          </cell>
          <cell r="F48">
            <v>0.24027619684666293</v>
          </cell>
          <cell r="G48">
            <v>0.20602400737036011</v>
          </cell>
          <cell r="H48">
            <v>0.15538722199450988</v>
          </cell>
          <cell r="I48">
            <v>9.5603626406743955E-2</v>
          </cell>
          <cell r="J48">
            <v>6.1717376505416387E-2</v>
          </cell>
          <cell r="K48">
            <v>2.310412786202869E-2</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D49">
            <v>0.19864249183848243</v>
          </cell>
          <cell r="E49">
            <v>0.83177881169535661</v>
          </cell>
          <cell r="F49">
            <v>1.6306458634351728</v>
          </cell>
          <cell r="G49">
            <v>2.1829188680303635</v>
          </cell>
          <cell r="H49">
            <v>3.0255380516992068</v>
          </cell>
          <cell r="I49">
            <v>4.1193413499248717</v>
          </cell>
          <cell r="J49">
            <v>5.0703642533285791</v>
          </cell>
          <cell r="K49">
            <v>5.8346446588124472</v>
          </cell>
          <cell r="L49">
            <v>18.803433177759736</v>
          </cell>
          <cell r="M49">
            <v>24.69768269788149</v>
          </cell>
          <cell r="N49">
            <v>23.195915168084419</v>
          </cell>
          <cell r="O49">
            <v>21.597623347974839</v>
          </cell>
          <cell r="P49">
            <v>19.907821486400163</v>
          </cell>
          <cell r="Q49">
            <v>18.14531301653815</v>
          </cell>
          <cell r="R49">
            <v>16.949615933559251</v>
          </cell>
          <cell r="S49">
            <v>15.512192674176136</v>
          </cell>
          <cell r="T49">
            <v>14.040363006988635</v>
          </cell>
          <cell r="U49">
            <v>12.718052716996752</v>
          </cell>
          <cell r="V49">
            <v>11.198650763291393</v>
          </cell>
          <cell r="W49">
            <v>9.6560124160714285</v>
          </cell>
          <cell r="X49">
            <v>8.2558224339082784</v>
          </cell>
          <cell r="Y49">
            <v>6.5675828824675317</v>
          </cell>
          <cell r="Z49">
            <v>4.1605961164772722</v>
          </cell>
          <cell r="AA49">
            <v>1.2446227698863632</v>
          </cell>
          <cell r="AB49">
            <v>3.6271863579545447</v>
          </cell>
          <cell r="AC49">
            <v>3.307140502840908</v>
          </cell>
          <cell r="AD49">
            <v>2.8804126960227263</v>
          </cell>
          <cell r="AE49">
            <v>2.4536848892045446</v>
          </cell>
          <cell r="AF49">
            <v>2.0269570823863634</v>
          </cell>
          <cell r="AG49">
            <v>1.6002292755681817</v>
          </cell>
          <cell r="AH49">
            <v>1.1735014687500001</v>
          </cell>
          <cell r="AI49">
            <v>0.74677366193181816</v>
          </cell>
          <cell r="AJ49">
            <v>0.29337536718750007</v>
          </cell>
        </row>
        <row r="50">
          <cell r="D50">
            <v>0</v>
          </cell>
          <cell r="E50">
            <v>0</v>
          </cell>
          <cell r="F50">
            <v>0</v>
          </cell>
          <cell r="G50">
            <v>0</v>
          </cell>
          <cell r="H50">
            <v>0</v>
          </cell>
          <cell r="I50">
            <v>0</v>
          </cell>
          <cell r="J50">
            <v>0</v>
          </cell>
          <cell r="K50">
            <v>0</v>
          </cell>
          <cell r="L50">
            <v>0</v>
          </cell>
          <cell r="M50">
            <v>19.852823376623377</v>
          </cell>
          <cell r="N50">
            <v>20.749188311688311</v>
          </cell>
          <cell r="O50">
            <v>22.110335064935065</v>
          </cell>
          <cell r="P50">
            <v>23.106296103896099</v>
          </cell>
          <cell r="Q50">
            <v>20.848784415584412</v>
          </cell>
          <cell r="R50">
            <v>18.524875324675325</v>
          </cell>
          <cell r="S50">
            <v>19.089253246753245</v>
          </cell>
          <cell r="T50">
            <v>19.321644155844155</v>
          </cell>
          <cell r="U50">
            <v>19.487637662337661</v>
          </cell>
          <cell r="V50">
            <v>19.753227272727273</v>
          </cell>
          <cell r="W50">
            <v>20.417201298701297</v>
          </cell>
          <cell r="X50">
            <v>21.081175324675325</v>
          </cell>
          <cell r="Y50">
            <v>21.247168831168832</v>
          </cell>
          <cell r="Z50">
            <v>6.6397402597402593</v>
          </cell>
          <cell r="AA50">
            <v>3.3198701298701296</v>
          </cell>
          <cell r="AB50">
            <v>3.3198701298701296</v>
          </cell>
          <cell r="AC50">
            <v>6.6397402597402593</v>
          </cell>
          <cell r="AD50">
            <v>6.6397402597402593</v>
          </cell>
          <cell r="AE50">
            <v>6.6397402597402593</v>
          </cell>
          <cell r="AF50">
            <v>6.6397402597402593</v>
          </cell>
          <cell r="AG50">
            <v>6.6397402597402593</v>
          </cell>
          <cell r="AH50">
            <v>6.6397402597402593</v>
          </cell>
          <cell r="AI50">
            <v>6.6397402597402593</v>
          </cell>
          <cell r="AJ50">
            <v>6.6397402597402593</v>
          </cell>
        </row>
        <row r="51">
          <cell r="D51">
            <v>0</v>
          </cell>
          <cell r="E51">
            <v>0</v>
          </cell>
          <cell r="F51">
            <v>0</v>
          </cell>
          <cell r="G51">
            <v>0</v>
          </cell>
          <cell r="H51">
            <v>0</v>
          </cell>
          <cell r="I51">
            <v>0</v>
          </cell>
          <cell r="J51">
            <v>0</v>
          </cell>
          <cell r="K51">
            <v>0</v>
          </cell>
          <cell r="L51">
            <v>0</v>
          </cell>
          <cell r="M51">
            <v>19.852823376623377</v>
          </cell>
          <cell r="N51">
            <v>20.749188311688311</v>
          </cell>
          <cell r="O51">
            <v>22.110335064935065</v>
          </cell>
          <cell r="P51">
            <v>23.106296103896099</v>
          </cell>
          <cell r="Q51">
            <v>20.848784415584412</v>
          </cell>
          <cell r="R51">
            <v>18.524875324675325</v>
          </cell>
          <cell r="S51">
            <v>19.089253246753245</v>
          </cell>
          <cell r="T51">
            <v>19.321644155844155</v>
          </cell>
          <cell r="U51">
            <v>19.487637662337661</v>
          </cell>
          <cell r="V51">
            <v>19.753227272727273</v>
          </cell>
          <cell r="W51">
            <v>20.417201298701297</v>
          </cell>
          <cell r="X51">
            <v>21.081175324675325</v>
          </cell>
          <cell r="Y51">
            <v>21.247168831168832</v>
          </cell>
          <cell r="Z51">
            <v>6.6397402597402593</v>
          </cell>
          <cell r="AA51">
            <v>3.3198701298701296</v>
          </cell>
          <cell r="AB51">
            <v>3.3198701298701296</v>
          </cell>
          <cell r="AC51">
            <v>6.6397402597402593</v>
          </cell>
          <cell r="AD51">
            <v>6.6397402597402593</v>
          </cell>
          <cell r="AE51">
            <v>6.6397402597402593</v>
          </cell>
          <cell r="AF51">
            <v>6.6397402597402593</v>
          </cell>
          <cell r="AG51">
            <v>6.6397402597402593</v>
          </cell>
          <cell r="AH51">
            <v>6.6397402597402593</v>
          </cell>
          <cell r="AI51">
            <v>6.6397402597402593</v>
          </cell>
          <cell r="AJ51">
            <v>6.6397402597402593</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D53">
            <v>4.8294194742854435</v>
          </cell>
          <cell r="E53">
            <v>1.0931112250600279</v>
          </cell>
          <cell r="F53">
            <v>1.8709220602818357</v>
          </cell>
          <cell r="G53">
            <v>2.3889428754007236</v>
          </cell>
          <cell r="H53">
            <v>3.1809252736937168</v>
          </cell>
          <cell r="I53">
            <v>4.2149449763316156</v>
          </cell>
          <cell r="J53">
            <v>5.1320816298339951</v>
          </cell>
          <cell r="K53">
            <v>5.8577487866744757</v>
          </cell>
          <cell r="L53">
            <v>18.803433177759736</v>
          </cell>
          <cell r="M53">
            <v>44.550506074504867</v>
          </cell>
          <cell r="N53">
            <v>43.945103479772726</v>
          </cell>
          <cell r="O53">
            <v>43.707958412909903</v>
          </cell>
          <cell r="P53">
            <v>43.014117590296266</v>
          </cell>
          <cell r="Q53">
            <v>38.994097432122558</v>
          </cell>
          <cell r="R53">
            <v>35.474491258234579</v>
          </cell>
          <cell r="S53">
            <v>34.601445920929379</v>
          </cell>
          <cell r="T53">
            <v>33.362007162832789</v>
          </cell>
          <cell r="U53">
            <v>32.205690379334413</v>
          </cell>
          <cell r="V53">
            <v>30.951878036018666</v>
          </cell>
          <cell r="W53">
            <v>30.073213714772727</v>
          </cell>
          <cell r="X53">
            <v>29.336997758583603</v>
          </cell>
          <cell r="Y53">
            <v>27.814751713636362</v>
          </cell>
          <cell r="Z53">
            <v>10.800336376217532</v>
          </cell>
          <cell r="AA53">
            <v>4.5644928997564929</v>
          </cell>
          <cell r="AB53">
            <v>6.9470564878246748</v>
          </cell>
          <cell r="AC53">
            <v>9.9468807625811664</v>
          </cell>
          <cell r="AD53">
            <v>9.5201529557629847</v>
          </cell>
          <cell r="AE53">
            <v>9.093425148944803</v>
          </cell>
          <cell r="AF53">
            <v>8.6666973421266231</v>
          </cell>
          <cell r="AG53">
            <v>8.2399695353084415</v>
          </cell>
          <cell r="AH53">
            <v>7.8132417284902598</v>
          </cell>
          <cell r="AI53">
            <v>7.3865139216720772</v>
          </cell>
          <cell r="AJ53">
            <v>6.9331156269277594</v>
          </cell>
        </row>
        <row r="54">
          <cell r="D54">
            <v>4.8294194742854435</v>
          </cell>
          <cell r="E54">
            <v>1.0931112250600279</v>
          </cell>
          <cell r="F54">
            <v>1.8709220602818357</v>
          </cell>
          <cell r="G54">
            <v>2.3889428754007236</v>
          </cell>
          <cell r="H54">
            <v>3.1809252736937168</v>
          </cell>
          <cell r="I54">
            <v>4.2149449763316156</v>
          </cell>
          <cell r="J54">
            <v>5.1320816298339951</v>
          </cell>
          <cell r="K54">
            <v>5.8577487866744757</v>
          </cell>
          <cell r="L54">
            <v>18.803433177759736</v>
          </cell>
          <cell r="M54">
            <v>44.550506074504867</v>
          </cell>
          <cell r="N54">
            <v>43.945103479772726</v>
          </cell>
          <cell r="O54">
            <v>43.707958412909903</v>
          </cell>
          <cell r="P54">
            <v>43.014117590296266</v>
          </cell>
          <cell r="Q54">
            <v>38.994097432122558</v>
          </cell>
          <cell r="R54">
            <v>35.474491258234579</v>
          </cell>
          <cell r="S54">
            <v>34.601445920929379</v>
          </cell>
          <cell r="T54">
            <v>33.362007162832789</v>
          </cell>
          <cell r="U54">
            <v>32.205690379334413</v>
          </cell>
          <cell r="V54">
            <v>30.951878036018666</v>
          </cell>
          <cell r="W54">
            <v>30.073213714772727</v>
          </cell>
          <cell r="X54">
            <v>29.336997758583603</v>
          </cell>
          <cell r="Y54">
            <v>27.814751713636362</v>
          </cell>
          <cell r="Z54">
            <v>10.800336376217532</v>
          </cell>
          <cell r="AA54">
            <v>4.5644928997564929</v>
          </cell>
          <cell r="AB54">
            <v>6.9470564878246748</v>
          </cell>
          <cell r="AC54">
            <v>9.9468807625811664</v>
          </cell>
          <cell r="AD54">
            <v>9.5201529557629847</v>
          </cell>
          <cell r="AE54">
            <v>9.093425148944803</v>
          </cell>
          <cell r="AF54">
            <v>8.6666973421266231</v>
          </cell>
          <cell r="AG54">
            <v>8.2399695353084415</v>
          </cell>
          <cell r="AH54">
            <v>7.8132417284902598</v>
          </cell>
          <cell r="AI54">
            <v>7.3865139216720772</v>
          </cell>
          <cell r="AJ54">
            <v>6.9331156269277594</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8">
          <cell r="D58">
            <v>17.012987012987011</v>
          </cell>
          <cell r="E58">
            <v>75.454545454545453</v>
          </cell>
          <cell r="F58">
            <v>98.025974025974023</v>
          </cell>
          <cell r="G58">
            <v>134.33766233766232</v>
          </cell>
          <cell r="H58">
            <v>187.53246753246751</v>
          </cell>
          <cell r="I58">
            <v>250.70129870129867</v>
          </cell>
          <cell r="J58">
            <v>288.7012987012987</v>
          </cell>
          <cell r="K58">
            <v>331.98701298701297</v>
          </cell>
          <cell r="L58">
            <v>331.98701298701297</v>
          </cell>
          <cell r="M58">
            <v>312.13418961038963</v>
          </cell>
          <cell r="N58">
            <v>291.3850012987013</v>
          </cell>
          <cell r="O58">
            <v>269.27466623376625</v>
          </cell>
          <cell r="P58">
            <v>246.16837012987014</v>
          </cell>
          <cell r="Q58">
            <v>225.31958571428572</v>
          </cell>
          <cell r="R58">
            <v>206.7947103896104</v>
          </cell>
          <cell r="S58">
            <v>187.70545714285714</v>
          </cell>
          <cell r="T58">
            <v>168.38381298701299</v>
          </cell>
          <cell r="U58">
            <v>148.89617532467531</v>
          </cell>
          <cell r="V58">
            <v>129.14294805194805</v>
          </cell>
          <cell r="W58">
            <v>108.72574675324675</v>
          </cell>
          <cell r="X58">
            <v>87.644571428571425</v>
          </cell>
          <cell r="Y58">
            <v>66.397402597402589</v>
          </cell>
          <cell r="Z58">
            <v>59.757662337662332</v>
          </cell>
          <cell r="AA58">
            <v>56.437792207792199</v>
          </cell>
          <cell r="AB58">
            <v>53.117922077922067</v>
          </cell>
          <cell r="AC58">
            <v>46.47818181818181</v>
          </cell>
          <cell r="AD58">
            <v>39.838441558441552</v>
          </cell>
          <cell r="AE58">
            <v>33.198701298701295</v>
          </cell>
          <cell r="AF58">
            <v>26.558961038961037</v>
          </cell>
          <cell r="AG58">
            <v>19.91922077922078</v>
          </cell>
          <cell r="AH58">
            <v>13.27948051948052</v>
          </cell>
          <cell r="AI58">
            <v>6.6397402597402611</v>
          </cell>
          <cell r="AJ58">
            <v>1.7763568394002505E-15</v>
          </cell>
        </row>
        <row r="59">
          <cell r="D59">
            <v>17.012987012987011</v>
          </cell>
          <cell r="E59">
            <v>75.454545454545453</v>
          </cell>
          <cell r="F59">
            <v>98.025974025974023</v>
          </cell>
          <cell r="G59">
            <v>134.33766233766232</v>
          </cell>
          <cell r="H59">
            <v>187.53246753246751</v>
          </cell>
          <cell r="I59">
            <v>250.70129870129867</v>
          </cell>
          <cell r="J59">
            <v>288.7012987012987</v>
          </cell>
          <cell r="K59">
            <v>331.98701298701297</v>
          </cell>
          <cell r="L59">
            <v>331.98701298701297</v>
          </cell>
          <cell r="M59">
            <v>312.13418961038963</v>
          </cell>
          <cell r="N59">
            <v>291.3850012987013</v>
          </cell>
          <cell r="O59">
            <v>269.27466623376625</v>
          </cell>
          <cell r="P59">
            <v>246.16837012987014</v>
          </cell>
          <cell r="Q59">
            <v>225.31958571428572</v>
          </cell>
          <cell r="R59">
            <v>206.7947103896104</v>
          </cell>
          <cell r="S59">
            <v>187.70545714285714</v>
          </cell>
          <cell r="T59">
            <v>168.38381298701299</v>
          </cell>
          <cell r="U59">
            <v>148.89617532467531</v>
          </cell>
          <cell r="V59">
            <v>129.14294805194805</v>
          </cell>
          <cell r="W59">
            <v>108.72574675324675</v>
          </cell>
          <cell r="X59">
            <v>87.644571428571425</v>
          </cell>
          <cell r="Y59">
            <v>66.397402597402589</v>
          </cell>
          <cell r="Z59">
            <v>59.757662337662332</v>
          </cell>
          <cell r="AA59">
            <v>56.437792207792199</v>
          </cell>
          <cell r="AB59">
            <v>53.117922077922067</v>
          </cell>
          <cell r="AC59">
            <v>46.47818181818181</v>
          </cell>
          <cell r="AD59">
            <v>39.838441558441552</v>
          </cell>
          <cell r="AE59">
            <v>33.198701298701295</v>
          </cell>
          <cell r="AF59">
            <v>26.558961038961037</v>
          </cell>
          <cell r="AG59">
            <v>19.91922077922078</v>
          </cell>
          <cell r="AH59">
            <v>13.27948051948052</v>
          </cell>
          <cell r="AI59">
            <v>6.6397402597402611</v>
          </cell>
          <cell r="AJ59">
            <v>1.7763568394002505E-15</v>
          </cell>
        </row>
        <row r="61">
          <cell r="D61">
            <v>5.1245941399679223E-2</v>
          </cell>
          <cell r="E61">
            <v>0.22728161796346283</v>
          </cell>
          <cell r="F61">
            <v>0.29527050815631967</v>
          </cell>
          <cell r="G61">
            <v>0.40464734186128387</v>
          </cell>
          <cell r="H61">
            <v>0.56487892657356331</v>
          </cell>
          <cell r="I61">
            <v>0.75515393341939518</v>
          </cell>
          <cell r="J61">
            <v>0.86961624222509093</v>
          </cell>
          <cell r="K61">
            <v>1</v>
          </cell>
          <cell r="L61">
            <v>1</v>
          </cell>
          <cell r="M61">
            <v>0.94020000000000004</v>
          </cell>
          <cell r="N61">
            <v>0.87770000000000004</v>
          </cell>
          <cell r="O61">
            <v>0.81110000000000004</v>
          </cell>
          <cell r="P61">
            <v>0.74150000000000005</v>
          </cell>
          <cell r="Q61">
            <v>0.67870000000000008</v>
          </cell>
          <cell r="R61">
            <v>0.62290000000000001</v>
          </cell>
          <cell r="S61">
            <v>0.56540000000000001</v>
          </cell>
          <cell r="T61">
            <v>0.50719999999999998</v>
          </cell>
          <cell r="U61">
            <v>0.44849999999999995</v>
          </cell>
          <cell r="V61">
            <v>0.38900000000000001</v>
          </cell>
          <cell r="W61">
            <v>0.32750000000000001</v>
          </cell>
          <cell r="X61">
            <v>0.26400000000000001</v>
          </cell>
          <cell r="Y61">
            <v>0.19999999999999998</v>
          </cell>
          <cell r="Z61">
            <v>0.18</v>
          </cell>
          <cell r="AA61">
            <v>0.16999999999999998</v>
          </cell>
          <cell r="AB61">
            <v>0.15999999999999998</v>
          </cell>
          <cell r="AC61">
            <v>0.13999999999999999</v>
          </cell>
          <cell r="AD61">
            <v>0.11999999999999998</v>
          </cell>
          <cell r="AE61">
            <v>9.9999999999999992E-2</v>
          </cell>
          <cell r="AF61">
            <v>0.08</v>
          </cell>
          <cell r="AG61">
            <v>6.0000000000000005E-2</v>
          </cell>
          <cell r="AH61">
            <v>0.04</v>
          </cell>
          <cell r="AI61">
            <v>2.0000000000000004E-2</v>
          </cell>
          <cell r="AJ61">
            <v>5.3506817131721353E-18</v>
          </cell>
        </row>
        <row r="62">
          <cell r="D62">
            <v>5.1245941399679223E-2</v>
          </cell>
          <cell r="E62">
            <v>0.22728161796346283</v>
          </cell>
          <cell r="F62">
            <v>0.29527050815631967</v>
          </cell>
          <cell r="G62">
            <v>0.40464734186128387</v>
          </cell>
          <cell r="H62">
            <v>0.56487892657356331</v>
          </cell>
          <cell r="I62">
            <v>0.75515393341939518</v>
          </cell>
          <cell r="J62">
            <v>0.86961624222509093</v>
          </cell>
          <cell r="K62">
            <v>1</v>
          </cell>
          <cell r="L62">
            <v>1</v>
          </cell>
          <cell r="M62">
            <v>0.94020000000000004</v>
          </cell>
          <cell r="N62">
            <v>0.87770000000000004</v>
          </cell>
          <cell r="O62">
            <v>0.81110000000000004</v>
          </cell>
          <cell r="P62">
            <v>0.74150000000000005</v>
          </cell>
          <cell r="Q62">
            <v>0.67870000000000008</v>
          </cell>
          <cell r="R62">
            <v>0.62290000000000001</v>
          </cell>
          <cell r="S62">
            <v>0.56540000000000001</v>
          </cell>
          <cell r="T62">
            <v>0.50719999999999998</v>
          </cell>
          <cell r="U62">
            <v>0.44849999999999995</v>
          </cell>
          <cell r="V62">
            <v>0.38900000000000001</v>
          </cell>
          <cell r="W62">
            <v>0.32750000000000001</v>
          </cell>
          <cell r="X62">
            <v>0.26400000000000001</v>
          </cell>
          <cell r="Y62">
            <v>0.19999999999999998</v>
          </cell>
          <cell r="Z62">
            <v>0.18</v>
          </cell>
          <cell r="AA62">
            <v>0.16999999999999998</v>
          </cell>
          <cell r="AB62">
            <v>0.15999999999999998</v>
          </cell>
          <cell r="AC62">
            <v>0.13999999999999999</v>
          </cell>
          <cell r="AD62">
            <v>0.11999999999999998</v>
          </cell>
          <cell r="AE62">
            <v>9.9999999999999992E-2</v>
          </cell>
          <cell r="AF62">
            <v>0.08</v>
          </cell>
          <cell r="AG62">
            <v>6.0000000000000005E-2</v>
          </cell>
          <cell r="AH62">
            <v>0.04</v>
          </cell>
          <cell r="AI62">
            <v>2.0000000000000004E-2</v>
          </cell>
          <cell r="AJ62">
            <v>5.3506817131721353E-18</v>
          </cell>
        </row>
        <row r="65">
          <cell r="L65">
            <v>0</v>
          </cell>
          <cell r="M65">
            <v>19.042200000000001</v>
          </cell>
          <cell r="N65">
            <v>30.119999999999994</v>
          </cell>
          <cell r="O65">
            <v>44.492500000000007</v>
          </cell>
          <cell r="P65">
            <v>59.129399999999997</v>
          </cell>
          <cell r="Q65">
            <v>74.549999999999983</v>
          </cell>
          <cell r="R65">
            <v>67.294499999999999</v>
          </cell>
          <cell r="S65">
            <v>80.655000000000001</v>
          </cell>
          <cell r="T65">
            <v>92.654999999999987</v>
          </cell>
          <cell r="U65">
            <v>103.9812</v>
          </cell>
          <cell r="V65">
            <v>115.81700000000001</v>
          </cell>
          <cell r="W65">
            <v>128.72999999999996</v>
          </cell>
          <cell r="X65">
            <v>146.66399999999999</v>
          </cell>
          <cell r="Y65">
            <v>160.70400000000001</v>
          </cell>
          <cell r="Z65">
            <v>53.87</v>
          </cell>
          <cell r="AA65">
            <v>55.07</v>
          </cell>
          <cell r="AB65">
            <v>0</v>
          </cell>
          <cell r="AC65">
            <v>61.169999999999995</v>
          </cell>
          <cell r="AD65">
            <v>64.83</v>
          </cell>
          <cell r="AE65">
            <v>68.48</v>
          </cell>
          <cell r="AF65">
            <v>72.13</v>
          </cell>
          <cell r="AG65">
            <v>75.779999999999987</v>
          </cell>
          <cell r="AH65">
            <v>79.44</v>
          </cell>
          <cell r="AI65">
            <v>83.09</v>
          </cell>
          <cell r="AJ65">
            <v>86.74</v>
          </cell>
        </row>
        <row r="66">
          <cell r="L66">
            <v>0</v>
          </cell>
          <cell r="M66">
            <v>19.2</v>
          </cell>
          <cell r="N66">
            <v>32.662500000000001</v>
          </cell>
          <cell r="O66">
            <v>46.716999999999999</v>
          </cell>
          <cell r="P66">
            <v>61.592499999999987</v>
          </cell>
          <cell r="Q66">
            <v>57.357299999999995</v>
          </cell>
          <cell r="R66">
            <v>70.281000000000006</v>
          </cell>
          <cell r="S66">
            <v>82.09899999999999</v>
          </cell>
          <cell r="T66">
            <v>93.3232</v>
          </cell>
          <cell r="U66">
            <v>105.07900000000001</v>
          </cell>
          <cell r="V66">
            <v>117.80999999999997</v>
          </cell>
          <cell r="W66">
            <v>135.19800000000001</v>
          </cell>
          <cell r="X66">
            <v>149.024</v>
          </cell>
          <cell r="Y66">
            <v>160.73600000000002</v>
          </cell>
          <cell r="Z66">
            <v>53.88</v>
          </cell>
          <cell r="AA66">
            <v>0</v>
          </cell>
          <cell r="AB66">
            <v>57.529999999999994</v>
          </cell>
          <cell r="AC66">
            <v>61.18</v>
          </cell>
          <cell r="AD66">
            <v>64.84</v>
          </cell>
          <cell r="AE66">
            <v>68.489999999999995</v>
          </cell>
          <cell r="AF66">
            <v>72.14</v>
          </cell>
          <cell r="AG66">
            <v>75.789999999999992</v>
          </cell>
          <cell r="AH66">
            <v>79.45</v>
          </cell>
          <cell r="AI66">
            <v>83.100000000000009</v>
          </cell>
          <cell r="AJ66">
            <v>86.75</v>
          </cell>
        </row>
        <row r="72">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5">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9">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row>
        <row r="80">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row>
        <row r="81">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3">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6">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101">
          <cell r="D101">
            <v>0</v>
          </cell>
          <cell r="E101">
            <v>0</v>
          </cell>
          <cell r="F101">
            <v>0</v>
          </cell>
          <cell r="G101">
            <v>0</v>
          </cell>
          <cell r="H101">
            <v>0</v>
          </cell>
          <cell r="I101">
            <v>0</v>
          </cell>
          <cell r="J101">
            <v>0</v>
          </cell>
          <cell r="K101">
            <v>2.402597402587766E-2</v>
          </cell>
        </row>
        <row r="104">
          <cell r="D104">
            <v>0.21579350000000003</v>
          </cell>
          <cell r="E104">
            <v>0</v>
          </cell>
          <cell r="F104">
            <v>0</v>
          </cell>
          <cell r="G104">
            <v>0</v>
          </cell>
          <cell r="H104">
            <v>0</v>
          </cell>
          <cell r="I104">
            <v>0</v>
          </cell>
          <cell r="J104">
            <v>0</v>
          </cell>
          <cell r="K104">
            <v>0</v>
          </cell>
        </row>
        <row r="105">
          <cell r="D105">
            <v>1.6599500000000003E-2</v>
          </cell>
          <cell r="E105">
            <v>1.6599500000000003E-2</v>
          </cell>
          <cell r="F105">
            <v>1.6599500000000003E-2</v>
          </cell>
          <cell r="G105">
            <v>1.6599500000000003E-2</v>
          </cell>
          <cell r="H105">
            <v>1.6599500000000003E-2</v>
          </cell>
          <cell r="I105">
            <v>1.6599500000000003E-2</v>
          </cell>
          <cell r="J105">
            <v>1.6599500000000003E-2</v>
          </cell>
          <cell r="K105">
            <v>1.6599500000000003E-2</v>
          </cell>
        </row>
        <row r="106">
          <cell r="D106">
            <v>0</v>
          </cell>
          <cell r="E106">
            <v>0</v>
          </cell>
          <cell r="F106">
            <v>0</v>
          </cell>
          <cell r="G106">
            <v>0</v>
          </cell>
          <cell r="H106">
            <v>0</v>
          </cell>
          <cell r="I106">
            <v>0</v>
          </cell>
          <cell r="J106">
            <v>0</v>
          </cell>
          <cell r="K106">
            <v>0</v>
          </cell>
        </row>
        <row r="107">
          <cell r="D107">
            <v>0.23239300000000002</v>
          </cell>
          <cell r="E107">
            <v>1.6599500000000003E-2</v>
          </cell>
          <cell r="F107">
            <v>1.6599500000000003E-2</v>
          </cell>
          <cell r="G107">
            <v>1.6599500000000003E-2</v>
          </cell>
          <cell r="H107">
            <v>1.6599500000000003E-2</v>
          </cell>
          <cell r="I107">
            <v>1.6599500000000003E-2</v>
          </cell>
          <cell r="J107">
            <v>1.6599500000000003E-2</v>
          </cell>
          <cell r="K107">
            <v>1.6599500000000003E-2</v>
          </cell>
        </row>
        <row r="110">
          <cell r="L110">
            <v>6.9842380275869924E-4</v>
          </cell>
          <cell r="M110">
            <v>9.3123173701159902E-4</v>
          </cell>
          <cell r="N110">
            <v>8.7554407913844581E-4</v>
          </cell>
          <cell r="O110">
            <v>8.1734209557536759E-4</v>
          </cell>
          <cell r="P110">
            <v>7.553220618905515E-4</v>
          </cell>
          <cell r="Q110">
            <v>6.905083329947076E-4</v>
          </cell>
          <cell r="R110">
            <v>6.4221849776766645E-4</v>
          </cell>
          <cell r="S110">
            <v>5.8941786099839764E-4</v>
          </cell>
          <cell r="T110">
            <v>5.3500860267881073E-4</v>
          </cell>
          <cell r="U110">
            <v>4.860299577926738E-4</v>
          </cell>
          <cell r="V110">
            <v>4.2978003957049683E-4</v>
          </cell>
          <cell r="W110">
            <v>3.7276351258208916E-4</v>
          </cell>
          <cell r="X110">
            <v>3.2169897017164022E-4</v>
          </cell>
          <cell r="Y110">
            <v>2.5932375000143584E-4</v>
          </cell>
          <cell r="Z110">
            <v>1.5441193181950854E-4</v>
          </cell>
          <cell r="AA110">
            <v>4.6323579545917424E-5</v>
          </cell>
          <cell r="AB110">
            <v>1.3125014204687417E-4</v>
          </cell>
          <cell r="AC110">
            <v>1.2352954545599603E-4</v>
          </cell>
          <cell r="AD110">
            <v>1.0808835227423978E-4</v>
          </cell>
          <cell r="AE110">
            <v>9.264715909248354E-5</v>
          </cell>
          <cell r="AF110">
            <v>7.7205965910727287E-5</v>
          </cell>
          <cell r="AG110">
            <v>6.1764772728971034E-5</v>
          </cell>
          <cell r="AH110">
            <v>4.6323579547214781E-5</v>
          </cell>
          <cell r="AI110">
            <v>3.0882386365458534E-5</v>
          </cell>
          <cell r="AJ110">
            <v>1.4154427085060426E-5</v>
          </cell>
        </row>
        <row r="111">
          <cell r="L111">
            <v>0</v>
          </cell>
          <cell r="M111">
            <v>7.1597402597295878E-4</v>
          </cell>
          <cell r="N111">
            <v>7.2077922077814648E-4</v>
          </cell>
          <cell r="O111">
            <v>7.8084415584299199E-4</v>
          </cell>
          <cell r="P111">
            <v>8.192857142844931E-4</v>
          </cell>
          <cell r="Q111">
            <v>8.5292207792080662E-4</v>
          </cell>
          <cell r="R111">
            <v>6.5590909090811327E-4</v>
          </cell>
          <cell r="S111">
            <v>6.8474025973923921E-4</v>
          </cell>
          <cell r="T111">
            <v>6.9675324675220834E-4</v>
          </cell>
          <cell r="U111">
            <v>7.0155844155739592E-4</v>
          </cell>
          <cell r="V111">
            <v>7.0876623376517735E-4</v>
          </cell>
          <cell r="W111">
            <v>7.2077922077814648E-4</v>
          </cell>
          <cell r="X111">
            <v>7.5681818181705374E-4</v>
          </cell>
          <cell r="Y111">
            <v>7.6883116883002286E-4</v>
          </cell>
          <cell r="Z111">
            <v>2.4025974025938216E-4</v>
          </cell>
          <cell r="AA111">
            <v>2.4025974025938216E-4</v>
          </cell>
          <cell r="AB111">
            <v>0</v>
          </cell>
          <cell r="AC111">
            <v>2.4025974025938216E-4</v>
          </cell>
          <cell r="AD111">
            <v>2.4025974025938216E-4</v>
          </cell>
          <cell r="AE111">
            <v>2.4025974025938216E-4</v>
          </cell>
          <cell r="AF111">
            <v>2.4025974025938216E-4</v>
          </cell>
          <cell r="AG111">
            <v>2.4025974025938216E-4</v>
          </cell>
          <cell r="AH111">
            <v>2.4025974025938216E-4</v>
          </cell>
          <cell r="AI111">
            <v>2.4025974025938216E-4</v>
          </cell>
          <cell r="AJ111">
            <v>2.4025974025938216E-4</v>
          </cell>
        </row>
        <row r="112">
          <cell r="L112">
            <v>0</v>
          </cell>
          <cell r="M112">
            <v>7.1597402597295878E-4</v>
          </cell>
          <cell r="N112">
            <v>7.2077922077814648E-4</v>
          </cell>
          <cell r="O112">
            <v>7.8084415584299199E-4</v>
          </cell>
          <cell r="P112">
            <v>8.192857142844931E-4</v>
          </cell>
          <cell r="Q112">
            <v>8.5292207792080662E-4</v>
          </cell>
          <cell r="R112">
            <v>6.5590909090811327E-4</v>
          </cell>
          <cell r="S112">
            <v>6.8474025973923921E-4</v>
          </cell>
          <cell r="T112">
            <v>6.9675324675220834E-4</v>
          </cell>
          <cell r="U112">
            <v>7.0155844155739592E-4</v>
          </cell>
          <cell r="V112">
            <v>7.0876623376517735E-4</v>
          </cell>
          <cell r="W112">
            <v>7.2077922077814648E-4</v>
          </cell>
          <cell r="X112">
            <v>7.5681818181705374E-4</v>
          </cell>
          <cell r="Y112">
            <v>7.6883116883002286E-4</v>
          </cell>
          <cell r="Z112">
            <v>2.4025974025938216E-4</v>
          </cell>
          <cell r="AA112">
            <v>2.4025974025938216E-4</v>
          </cell>
          <cell r="AB112">
            <v>0</v>
          </cell>
          <cell r="AC112">
            <v>2.4025974025938216E-4</v>
          </cell>
          <cell r="AD112">
            <v>2.4025974025938216E-4</v>
          </cell>
          <cell r="AE112">
            <v>2.4025974025938216E-4</v>
          </cell>
          <cell r="AF112">
            <v>2.4025974025938216E-4</v>
          </cell>
          <cell r="AG112">
            <v>2.4025974025938216E-4</v>
          </cell>
          <cell r="AH112">
            <v>2.4025974025938216E-4</v>
          </cell>
          <cell r="AI112">
            <v>2.4025974025938216E-4</v>
          </cell>
          <cell r="AJ112">
            <v>2.4025974025938216E-4</v>
          </cell>
        </row>
        <row r="115">
          <cell r="L115">
            <v>2.4025974025938215E-2</v>
          </cell>
          <cell r="M115">
            <v>2.3309999999965258E-2</v>
          </cell>
          <cell r="N115">
            <v>2.1868441558412586E-2</v>
          </cell>
          <cell r="O115">
            <v>2.030675324673039E-2</v>
          </cell>
          <cell r="P115">
            <v>1.8668181818165437E-2</v>
          </cell>
          <cell r="Q115">
            <v>1.6962337662328037E-2</v>
          </cell>
          <cell r="R115">
            <v>1.5650519480515615E-2</v>
          </cell>
          <cell r="S115">
            <v>1.4281038961040517E-2</v>
          </cell>
          <cell r="T115">
            <v>1.2887532467539582E-2</v>
          </cell>
          <cell r="U115">
            <v>1.1484415584428314E-2</v>
          </cell>
          <cell r="V115">
            <v>1.0066883116901515E-2</v>
          </cell>
          <cell r="W115">
            <v>8.6253246753488239E-3</v>
          </cell>
          <cell r="X115">
            <v>7.1116883117184407E-3</v>
          </cell>
          <cell r="Y115">
            <v>5.5740259740622395E-3</v>
          </cell>
          <cell r="Z115">
            <v>4.5649350649767098E-3</v>
          </cell>
          <cell r="AA115">
            <v>4.0844155844591565E-3</v>
          </cell>
          <cell r="AB115">
            <v>4.0844155844597619E-3</v>
          </cell>
          <cell r="AC115">
            <v>3.6038961039416033E-3</v>
          </cell>
          <cell r="AD115">
            <v>3.12337662342405E-3</v>
          </cell>
          <cell r="AE115">
            <v>2.6428571429064967E-3</v>
          </cell>
          <cell r="AF115">
            <v>2.1623376623889435E-3</v>
          </cell>
          <cell r="AG115">
            <v>1.6818181818713902E-3</v>
          </cell>
          <cell r="AH115">
            <v>1.2012987013538369E-3</v>
          </cell>
          <cell r="AI115">
            <v>7.2077922083628356E-4</v>
          </cell>
          <cell r="AJ115">
            <v>2.4025974031873036E-4</v>
          </cell>
        </row>
        <row r="116">
          <cell r="L116">
            <v>2.4025974025938215E-2</v>
          </cell>
          <cell r="M116">
            <v>2.3309999999965258E-2</v>
          </cell>
          <cell r="N116">
            <v>2.1868441558412586E-2</v>
          </cell>
          <cell r="O116">
            <v>2.030675324673039E-2</v>
          </cell>
          <cell r="P116">
            <v>1.8668181818165437E-2</v>
          </cell>
          <cell r="Q116">
            <v>1.6962337662328037E-2</v>
          </cell>
          <cell r="R116">
            <v>1.5650519480515615E-2</v>
          </cell>
          <cell r="S116">
            <v>1.4281038961040517E-2</v>
          </cell>
          <cell r="T116">
            <v>1.2887532467539582E-2</v>
          </cell>
          <cell r="U116">
            <v>1.1484415584428314E-2</v>
          </cell>
          <cell r="V116">
            <v>1.0066883116901515E-2</v>
          </cell>
          <cell r="W116">
            <v>8.6253246753488239E-3</v>
          </cell>
          <cell r="X116">
            <v>7.1116883117184407E-3</v>
          </cell>
          <cell r="Y116">
            <v>5.5740259740622395E-3</v>
          </cell>
          <cell r="Z116">
            <v>4.5649350649767098E-3</v>
          </cell>
          <cell r="AA116">
            <v>4.0844155844591565E-3</v>
          </cell>
          <cell r="AB116">
            <v>4.0844155844597619E-3</v>
          </cell>
          <cell r="AC116">
            <v>3.6038961039416033E-3</v>
          </cell>
          <cell r="AD116">
            <v>3.12337662342405E-3</v>
          </cell>
          <cell r="AE116">
            <v>2.6428571429064967E-3</v>
          </cell>
          <cell r="AF116">
            <v>2.1623376623889435E-3</v>
          </cell>
          <cell r="AG116">
            <v>1.6818181818713902E-3</v>
          </cell>
          <cell r="AH116">
            <v>1.2012987013538369E-3</v>
          </cell>
          <cell r="AI116">
            <v>7.2077922083628356E-4</v>
          </cell>
          <cell r="AJ116">
            <v>2.4025974031873036E-4</v>
          </cell>
        </row>
        <row r="119">
          <cell r="L119">
            <v>6.9842380275869924E-4</v>
          </cell>
          <cell r="M119">
            <v>9.0348103124865344E-4</v>
          </cell>
          <cell r="N119">
            <v>8.4760712702809779E-4</v>
          </cell>
          <cell r="O119">
            <v>7.870770641224907E-4</v>
          </cell>
          <cell r="P119">
            <v>7.2356705965845596E-4</v>
          </cell>
          <cell r="Q119">
            <v>6.5744960633079574E-4</v>
          </cell>
          <cell r="R119">
            <v>6.1638592816543221E-4</v>
          </cell>
          <cell r="S119">
            <v>5.6244979383123016E-4</v>
          </cell>
          <cell r="T119">
            <v>5.0756741152625416E-4</v>
          </cell>
          <cell r="U119">
            <v>4.5804873782518302E-4</v>
          </cell>
          <cell r="V119">
            <v>4.0151134131566888E-4</v>
          </cell>
          <cell r="W119">
            <v>3.4401568384836577E-4</v>
          </cell>
          <cell r="X119">
            <v>2.907569318194136E-4</v>
          </cell>
          <cell r="Y119">
            <v>2.2789056818330088E-4</v>
          </cell>
          <cell r="Z119">
            <v>1.4669133522861097E-4</v>
          </cell>
          <cell r="AA119">
            <v>4.3750047348951568E-5</v>
          </cell>
          <cell r="AB119">
            <v>1.3125014204687417E-4</v>
          </cell>
          <cell r="AC119">
            <v>1.1580894886509846E-4</v>
          </cell>
          <cell r="AD119">
            <v>1.0036775568334221E-4</v>
          </cell>
          <cell r="AE119">
            <v>8.4926562501585952E-5</v>
          </cell>
          <cell r="AF119">
            <v>6.9485369319829699E-5</v>
          </cell>
          <cell r="AG119">
            <v>5.4044176138073453E-5</v>
          </cell>
          <cell r="AH119">
            <v>3.8602982956317206E-5</v>
          </cell>
          <cell r="AI119">
            <v>2.316178977456095E-5</v>
          </cell>
          <cell r="AJ119">
            <v>7.0772135434043094E-6</v>
          </cell>
        </row>
        <row r="120">
          <cell r="L120">
            <v>0</v>
          </cell>
          <cell r="M120">
            <v>7.2077922077814648E-4</v>
          </cell>
          <cell r="N120">
            <v>7.8084415584299199E-4</v>
          </cell>
          <cell r="O120">
            <v>8.192857142844931E-4</v>
          </cell>
          <cell r="P120">
            <v>8.5292207792080662E-4</v>
          </cell>
          <cell r="Q120">
            <v>6.5590909090811327E-4</v>
          </cell>
          <cell r="R120">
            <v>6.8474025973923921E-4</v>
          </cell>
          <cell r="S120">
            <v>6.9675324675220834E-4</v>
          </cell>
          <cell r="T120">
            <v>7.0155844155739592E-4</v>
          </cell>
          <cell r="U120">
            <v>7.0876623376517735E-4</v>
          </cell>
          <cell r="V120">
            <v>7.2077922077814648E-4</v>
          </cell>
          <cell r="W120">
            <v>7.5681818181705374E-4</v>
          </cell>
          <cell r="X120">
            <v>7.6883116883002286E-4</v>
          </cell>
          <cell r="Y120">
            <v>7.6883116883002286E-4</v>
          </cell>
          <cell r="Z120">
            <v>2.4025974025938216E-4</v>
          </cell>
          <cell r="AA120">
            <v>0</v>
          </cell>
          <cell r="AB120">
            <v>2.4025974025938216E-4</v>
          </cell>
          <cell r="AC120">
            <v>2.4025974025938216E-4</v>
          </cell>
          <cell r="AD120">
            <v>2.4025974025938216E-4</v>
          </cell>
          <cell r="AE120">
            <v>2.4025974025938216E-4</v>
          </cell>
          <cell r="AF120">
            <v>2.4025974025938216E-4</v>
          </cell>
          <cell r="AG120">
            <v>2.4025974025938216E-4</v>
          </cell>
          <cell r="AH120">
            <v>2.4025974025938216E-4</v>
          </cell>
          <cell r="AI120">
            <v>2.4025974025938216E-4</v>
          </cell>
          <cell r="AJ120">
            <v>2.4025974025938216E-4</v>
          </cell>
        </row>
        <row r="121">
          <cell r="L121">
            <v>0</v>
          </cell>
          <cell r="M121">
            <v>7.2077922077814648E-4</v>
          </cell>
          <cell r="N121">
            <v>7.8084415584299199E-4</v>
          </cell>
          <cell r="O121">
            <v>8.192857142844931E-4</v>
          </cell>
          <cell r="P121">
            <v>8.5292207792080662E-4</v>
          </cell>
          <cell r="Q121">
            <v>6.5590909090811327E-4</v>
          </cell>
          <cell r="R121">
            <v>6.8474025973923921E-4</v>
          </cell>
          <cell r="S121">
            <v>6.9675324675220834E-4</v>
          </cell>
          <cell r="T121">
            <v>7.0155844155739592E-4</v>
          </cell>
          <cell r="U121">
            <v>7.0876623376517735E-4</v>
          </cell>
          <cell r="V121">
            <v>7.2077922077814648E-4</v>
          </cell>
          <cell r="W121">
            <v>7.5681818181705374E-4</v>
          </cell>
          <cell r="X121">
            <v>7.6883116883002286E-4</v>
          </cell>
          <cell r="Y121">
            <v>7.6883116883002286E-4</v>
          </cell>
          <cell r="Z121">
            <v>2.4025974025938216E-4</v>
          </cell>
          <cell r="AA121">
            <v>0</v>
          </cell>
          <cell r="AB121">
            <v>2.4025974025938216E-4</v>
          </cell>
          <cell r="AC121">
            <v>2.4025974025938216E-4</v>
          </cell>
          <cell r="AD121">
            <v>2.4025974025938216E-4</v>
          </cell>
          <cell r="AE121">
            <v>2.4025974025938216E-4</v>
          </cell>
          <cell r="AF121">
            <v>2.4025974025938216E-4</v>
          </cell>
          <cell r="AG121">
            <v>2.4025974025938216E-4</v>
          </cell>
          <cell r="AH121">
            <v>2.4025974025938216E-4</v>
          </cell>
          <cell r="AI121">
            <v>2.4025974025938216E-4</v>
          </cell>
          <cell r="AJ121">
            <v>2.4025974025938216E-4</v>
          </cell>
        </row>
        <row r="122">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row>
        <row r="123">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row>
        <row r="124">
          <cell r="L124">
            <v>6.9842380275869924E-4</v>
          </cell>
          <cell r="M124">
            <v>1.6242602520267998E-3</v>
          </cell>
          <cell r="N124">
            <v>1.6284512828710898E-3</v>
          </cell>
          <cell r="O124">
            <v>1.6063627784069839E-3</v>
          </cell>
          <cell r="P124">
            <v>1.5764891375792626E-3</v>
          </cell>
          <cell r="Q124">
            <v>1.3133586972389091E-3</v>
          </cell>
          <cell r="R124">
            <v>1.3011261879046715E-3</v>
          </cell>
          <cell r="S124">
            <v>1.2592030405834385E-3</v>
          </cell>
          <cell r="T124">
            <v>1.2091258530836501E-3</v>
          </cell>
          <cell r="U124">
            <v>1.1668149715903604E-3</v>
          </cell>
          <cell r="V124">
            <v>1.1222905620938152E-3</v>
          </cell>
          <cell r="W124">
            <v>1.1008338656654194E-3</v>
          </cell>
          <cell r="X124">
            <v>1.0595881006494365E-3</v>
          </cell>
          <cell r="Y124">
            <v>9.9672173701332374E-4</v>
          </cell>
          <cell r="Z124">
            <v>3.869510754879931E-4</v>
          </cell>
          <cell r="AA124">
            <v>4.3750047348951568E-5</v>
          </cell>
          <cell r="AB124">
            <v>3.7150988230625633E-4</v>
          </cell>
          <cell r="AC124">
            <v>3.5606868912448064E-4</v>
          </cell>
          <cell r="AD124">
            <v>3.4062749594272436E-4</v>
          </cell>
          <cell r="AE124">
            <v>3.2518630276096808E-4</v>
          </cell>
          <cell r="AF124">
            <v>3.0974510957921186E-4</v>
          </cell>
          <cell r="AG124">
            <v>2.9430391639745563E-4</v>
          </cell>
          <cell r="AH124">
            <v>2.7886272321569935E-4</v>
          </cell>
          <cell r="AI124">
            <v>2.6342153003394312E-4</v>
          </cell>
          <cell r="AJ124">
            <v>2.4733695380278644E-4</v>
          </cell>
        </row>
        <row r="125">
          <cell r="K125">
            <v>2.4025974025877642E-2</v>
          </cell>
        </row>
        <row r="127">
          <cell r="D127">
            <v>0.21579350000000003</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row>
        <row r="128">
          <cell r="D128">
            <v>1.6599500000000003E-2</v>
          </cell>
          <cell r="E128">
            <v>1.6599500000000003E-2</v>
          </cell>
          <cell r="F128">
            <v>1.6599500000000003E-2</v>
          </cell>
          <cell r="G128">
            <v>1.6599500000000003E-2</v>
          </cell>
          <cell r="H128">
            <v>1.6599500000000003E-2</v>
          </cell>
          <cell r="I128">
            <v>1.6599500000000003E-2</v>
          </cell>
          <cell r="J128">
            <v>1.6599500000000003E-2</v>
          </cell>
          <cell r="K128">
            <v>1.6599500000000003E-2</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row>
        <row r="129">
          <cell r="D129">
            <v>0</v>
          </cell>
          <cell r="E129">
            <v>0</v>
          </cell>
          <cell r="F129">
            <v>0</v>
          </cell>
          <cell r="G129">
            <v>0</v>
          </cell>
          <cell r="H129">
            <v>0</v>
          </cell>
          <cell r="I129">
            <v>0</v>
          </cell>
          <cell r="J129">
            <v>0</v>
          </cell>
          <cell r="K129">
            <v>0</v>
          </cell>
          <cell r="L129">
            <v>1.3968476055173985E-3</v>
          </cell>
          <cell r="M129">
            <v>1.8347127682602524E-3</v>
          </cell>
          <cell r="N129">
            <v>1.7231512061665435E-3</v>
          </cell>
          <cell r="O129">
            <v>1.6044191596978584E-3</v>
          </cell>
          <cell r="P129">
            <v>1.4788891215490076E-3</v>
          </cell>
          <cell r="Q129">
            <v>1.3479579393255033E-3</v>
          </cell>
          <cell r="R129">
            <v>1.2586044259330987E-3</v>
          </cell>
          <cell r="S129">
            <v>1.1518676548296278E-3</v>
          </cell>
          <cell r="T129">
            <v>1.042576014205065E-3</v>
          </cell>
          <cell r="U129">
            <v>9.4407869561785682E-4</v>
          </cell>
          <cell r="V129">
            <v>8.3129138088616577E-4</v>
          </cell>
          <cell r="W129">
            <v>7.1677919643045487E-4</v>
          </cell>
          <cell r="X129">
            <v>6.1245590199105382E-4</v>
          </cell>
          <cell r="Y129">
            <v>4.8721431818473672E-4</v>
          </cell>
          <cell r="Z129">
            <v>3.0110326704811951E-4</v>
          </cell>
          <cell r="AA129">
            <v>9.0073626894869E-5</v>
          </cell>
          <cell r="AB129">
            <v>2.6250028409374835E-4</v>
          </cell>
          <cell r="AC129">
            <v>2.3933849432109449E-4</v>
          </cell>
          <cell r="AD129">
            <v>2.0845610795758199E-4</v>
          </cell>
          <cell r="AE129">
            <v>1.7757372159406948E-4</v>
          </cell>
          <cell r="AF129">
            <v>1.4669133523055697E-4</v>
          </cell>
          <cell r="AG129">
            <v>1.1580894886704449E-4</v>
          </cell>
          <cell r="AH129">
            <v>8.4926562503531987E-5</v>
          </cell>
          <cell r="AI129">
            <v>5.404417614001948E-5</v>
          </cell>
          <cell r="AJ129">
            <v>2.1231640628464736E-5</v>
          </cell>
        </row>
        <row r="130">
          <cell r="D130">
            <v>0</v>
          </cell>
          <cell r="E130">
            <v>0</v>
          </cell>
          <cell r="F130">
            <v>0</v>
          </cell>
          <cell r="G130">
            <v>0</v>
          </cell>
          <cell r="H130">
            <v>0</v>
          </cell>
          <cell r="I130">
            <v>0</v>
          </cell>
          <cell r="J130">
            <v>0</v>
          </cell>
          <cell r="K130">
            <v>0</v>
          </cell>
          <cell r="L130">
            <v>0</v>
          </cell>
          <cell r="M130">
            <v>1.4367532467511053E-3</v>
          </cell>
          <cell r="N130">
            <v>1.5016233766211385E-3</v>
          </cell>
          <cell r="O130">
            <v>1.6001298701274851E-3</v>
          </cell>
          <cell r="P130">
            <v>1.6722077922052998E-3</v>
          </cell>
          <cell r="Q130">
            <v>1.50883116882892E-3</v>
          </cell>
          <cell r="R130">
            <v>1.3406493506473525E-3</v>
          </cell>
          <cell r="S130">
            <v>1.3814935064914474E-3</v>
          </cell>
          <cell r="T130">
            <v>1.3983116883096044E-3</v>
          </cell>
          <cell r="U130">
            <v>1.4103246753225732E-3</v>
          </cell>
          <cell r="V130">
            <v>1.4295454545433239E-3</v>
          </cell>
          <cell r="W130">
            <v>1.4775974025952002E-3</v>
          </cell>
          <cell r="X130">
            <v>1.5256493506470765E-3</v>
          </cell>
          <cell r="Y130">
            <v>1.5376623376600457E-3</v>
          </cell>
          <cell r="Z130">
            <v>4.8051948051876432E-4</v>
          </cell>
          <cell r="AA130">
            <v>2.4025974025938216E-4</v>
          </cell>
          <cell r="AB130">
            <v>2.4025974025938216E-4</v>
          </cell>
          <cell r="AC130">
            <v>4.8051948051876432E-4</v>
          </cell>
          <cell r="AD130">
            <v>4.8051948051876432E-4</v>
          </cell>
          <cell r="AE130">
            <v>4.8051948051876432E-4</v>
          </cell>
          <cell r="AF130">
            <v>4.8051948051876432E-4</v>
          </cell>
          <cell r="AG130">
            <v>4.8051948051876432E-4</v>
          </cell>
          <cell r="AH130">
            <v>4.8051948051876432E-4</v>
          </cell>
          <cell r="AI130">
            <v>4.8051948051876432E-4</v>
          </cell>
          <cell r="AJ130">
            <v>4.8051948051876432E-4</v>
          </cell>
        </row>
        <row r="131">
          <cell r="D131">
            <v>0</v>
          </cell>
          <cell r="E131">
            <v>0</v>
          </cell>
          <cell r="F131">
            <v>0</v>
          </cell>
          <cell r="G131">
            <v>0</v>
          </cell>
          <cell r="H131">
            <v>0</v>
          </cell>
          <cell r="I131">
            <v>0</v>
          </cell>
          <cell r="J131">
            <v>0</v>
          </cell>
          <cell r="K131">
            <v>0</v>
          </cell>
          <cell r="L131">
            <v>0</v>
          </cell>
          <cell r="M131">
            <v>1.4367532467511053E-3</v>
          </cell>
          <cell r="N131">
            <v>1.5016233766211385E-3</v>
          </cell>
          <cell r="O131">
            <v>1.6001298701274851E-3</v>
          </cell>
          <cell r="P131">
            <v>1.6722077922052998E-3</v>
          </cell>
          <cell r="Q131">
            <v>1.50883116882892E-3</v>
          </cell>
          <cell r="R131">
            <v>1.3406493506473525E-3</v>
          </cell>
          <cell r="S131">
            <v>1.3814935064914474E-3</v>
          </cell>
          <cell r="T131">
            <v>1.3983116883096044E-3</v>
          </cell>
          <cell r="U131">
            <v>1.4103246753225732E-3</v>
          </cell>
          <cell r="V131">
            <v>1.4295454545433239E-3</v>
          </cell>
          <cell r="W131">
            <v>1.4775974025952002E-3</v>
          </cell>
          <cell r="X131">
            <v>1.5256493506470765E-3</v>
          </cell>
          <cell r="Y131">
            <v>1.5376623376600457E-3</v>
          </cell>
          <cell r="Z131">
            <v>4.8051948051876432E-4</v>
          </cell>
          <cell r="AA131">
            <v>2.4025974025938216E-4</v>
          </cell>
          <cell r="AB131">
            <v>2.4025974025938216E-4</v>
          </cell>
          <cell r="AC131">
            <v>4.8051948051876432E-4</v>
          </cell>
          <cell r="AD131">
            <v>4.8051948051876432E-4</v>
          </cell>
          <cell r="AE131">
            <v>4.8051948051876432E-4</v>
          </cell>
          <cell r="AF131">
            <v>4.8051948051876432E-4</v>
          </cell>
          <cell r="AG131">
            <v>4.8051948051876432E-4</v>
          </cell>
          <cell r="AH131">
            <v>4.8051948051876432E-4</v>
          </cell>
          <cell r="AI131">
            <v>4.8051948051876432E-4</v>
          </cell>
          <cell r="AJ131">
            <v>4.8051948051876432E-4</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row>
        <row r="133">
          <cell r="D133">
            <v>0.23239300000000002</v>
          </cell>
          <cell r="E133">
            <v>1.6599500000000003E-2</v>
          </cell>
          <cell r="F133">
            <v>1.6599500000000003E-2</v>
          </cell>
          <cell r="G133">
            <v>1.6599500000000003E-2</v>
          </cell>
          <cell r="H133">
            <v>1.6599500000000003E-2</v>
          </cell>
          <cell r="I133">
            <v>1.6599500000000003E-2</v>
          </cell>
          <cell r="J133">
            <v>1.6599500000000003E-2</v>
          </cell>
          <cell r="K133">
            <v>1.6599500000000003E-2</v>
          </cell>
          <cell r="L133">
            <v>1.3968476055173985E-3</v>
          </cell>
          <cell r="M133">
            <v>3.2714660150113574E-3</v>
          </cell>
          <cell r="N133">
            <v>3.224774582787682E-3</v>
          </cell>
          <cell r="O133">
            <v>3.2045490298253437E-3</v>
          </cell>
          <cell r="P133">
            <v>3.1510969137543074E-3</v>
          </cell>
          <cell r="Q133">
            <v>2.8567891081544231E-3</v>
          </cell>
          <cell r="R133">
            <v>2.5992537765804511E-3</v>
          </cell>
          <cell r="S133">
            <v>2.533361161321075E-3</v>
          </cell>
          <cell r="T133">
            <v>2.4408877025146694E-3</v>
          </cell>
          <cell r="U133">
            <v>2.35440337094043E-3</v>
          </cell>
          <cell r="V133">
            <v>2.2608368354294899E-3</v>
          </cell>
          <cell r="W133">
            <v>2.1943765990256551E-3</v>
          </cell>
          <cell r="X133">
            <v>2.1381052526381304E-3</v>
          </cell>
          <cell r="Y133">
            <v>2.0248766558447822E-3</v>
          </cell>
          <cell r="Z133">
            <v>7.8162274756688388E-4</v>
          </cell>
          <cell r="AA133">
            <v>3.3033336715425116E-4</v>
          </cell>
          <cell r="AB133">
            <v>5.0276002435313051E-4</v>
          </cell>
          <cell r="AC133">
            <v>7.1985797483985875E-4</v>
          </cell>
          <cell r="AD133">
            <v>6.889755884763463E-4</v>
          </cell>
          <cell r="AE133">
            <v>6.5809320211283385E-4</v>
          </cell>
          <cell r="AF133">
            <v>6.2721081574932129E-4</v>
          </cell>
          <cell r="AG133">
            <v>5.9632842938580884E-4</v>
          </cell>
          <cell r="AH133">
            <v>5.6544604302229628E-4</v>
          </cell>
          <cell r="AI133">
            <v>5.3456365665878382E-4</v>
          </cell>
          <cell r="AJ133">
            <v>5.0175112114722901E-4</v>
          </cell>
        </row>
        <row r="134">
          <cell r="D134">
            <v>0.23239300000000002</v>
          </cell>
          <cell r="E134">
            <v>1.6599500000000003E-2</v>
          </cell>
          <cell r="F134">
            <v>1.6599500000000003E-2</v>
          </cell>
          <cell r="G134">
            <v>1.6599500000000003E-2</v>
          </cell>
          <cell r="H134">
            <v>1.6599500000000003E-2</v>
          </cell>
          <cell r="I134">
            <v>1.6599500000000003E-2</v>
          </cell>
          <cell r="J134">
            <v>1.6599500000000003E-2</v>
          </cell>
          <cell r="K134">
            <v>1.6599500000000003E-2</v>
          </cell>
          <cell r="L134">
            <v>1.3968476055173985E-3</v>
          </cell>
          <cell r="M134">
            <v>3.2714660150113574E-3</v>
          </cell>
          <cell r="N134">
            <v>3.224774582787682E-3</v>
          </cell>
          <cell r="O134">
            <v>3.2045490298253437E-3</v>
          </cell>
          <cell r="P134">
            <v>3.1510969137543074E-3</v>
          </cell>
          <cell r="Q134">
            <v>2.8567891081544231E-3</v>
          </cell>
          <cell r="R134">
            <v>2.5992537765804511E-3</v>
          </cell>
          <cell r="S134">
            <v>2.533361161321075E-3</v>
          </cell>
          <cell r="T134">
            <v>2.4408877025146694E-3</v>
          </cell>
          <cell r="U134">
            <v>2.35440337094043E-3</v>
          </cell>
          <cell r="V134">
            <v>2.2608368354294899E-3</v>
          </cell>
          <cell r="W134">
            <v>2.1943765990256551E-3</v>
          </cell>
          <cell r="X134">
            <v>2.1381052526381304E-3</v>
          </cell>
          <cell r="Y134">
            <v>2.0248766558447822E-3</v>
          </cell>
          <cell r="Z134">
            <v>7.8162274756688388E-4</v>
          </cell>
          <cell r="AA134">
            <v>3.3033336715425116E-4</v>
          </cell>
          <cell r="AB134">
            <v>5.0276002435313051E-4</v>
          </cell>
          <cell r="AC134">
            <v>7.1985797483985875E-4</v>
          </cell>
          <cell r="AD134">
            <v>6.889755884763463E-4</v>
          </cell>
          <cell r="AE134">
            <v>6.5809320211283385E-4</v>
          </cell>
          <cell r="AF134">
            <v>6.2721081574932129E-4</v>
          </cell>
          <cell r="AG134">
            <v>5.9632842938580884E-4</v>
          </cell>
          <cell r="AH134">
            <v>5.6544604302229628E-4</v>
          </cell>
          <cell r="AI134">
            <v>5.3456365665878382E-4</v>
          </cell>
          <cell r="AJ134">
            <v>5.0175112114722901E-4</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row>
        <row r="138">
          <cell r="D138">
            <v>0</v>
          </cell>
          <cell r="E138">
            <v>0</v>
          </cell>
          <cell r="F138">
            <v>0</v>
          </cell>
          <cell r="G138">
            <v>0</v>
          </cell>
          <cell r="H138">
            <v>0</v>
          </cell>
          <cell r="I138">
            <v>0</v>
          </cell>
          <cell r="J138">
            <v>0</v>
          </cell>
          <cell r="K138">
            <v>2.402597402587766E-2</v>
          </cell>
          <cell r="L138">
            <v>2.402597402587766E-2</v>
          </cell>
          <cell r="M138">
            <v>2.2589220779126555E-2</v>
          </cell>
          <cell r="N138">
            <v>2.1087597402505417E-2</v>
          </cell>
          <cell r="O138">
            <v>1.9487467532377931E-2</v>
          </cell>
          <cell r="P138">
            <v>1.7815259740172631E-2</v>
          </cell>
          <cell r="Q138">
            <v>1.6306428571343713E-2</v>
          </cell>
          <cell r="R138">
            <v>1.4965779220696361E-2</v>
          </cell>
          <cell r="S138">
            <v>1.3584285714204914E-2</v>
          </cell>
          <cell r="T138">
            <v>1.2185974025895309E-2</v>
          </cell>
          <cell r="U138">
            <v>1.0775649350572736E-2</v>
          </cell>
          <cell r="V138">
            <v>9.3461038960294118E-3</v>
          </cell>
          <cell r="W138">
            <v>7.868506493434211E-3</v>
          </cell>
          <cell r="X138">
            <v>6.3428571427871349E-3</v>
          </cell>
          <cell r="Y138">
            <v>4.8051948051270887E-3</v>
          </cell>
          <cell r="Z138">
            <v>4.3246753246083246E-3</v>
          </cell>
          <cell r="AA138">
            <v>4.0844155843489426E-3</v>
          </cell>
          <cell r="AB138">
            <v>3.8441558440895605E-3</v>
          </cell>
          <cell r="AC138">
            <v>3.3636363635707964E-3</v>
          </cell>
          <cell r="AD138">
            <v>2.8831168830520323E-3</v>
          </cell>
          <cell r="AE138">
            <v>2.4025974025332682E-3</v>
          </cell>
          <cell r="AF138">
            <v>1.9220779220145039E-3</v>
          </cell>
          <cell r="AG138">
            <v>1.4415584414957396E-3</v>
          </cell>
          <cell r="AH138">
            <v>9.6103896097697529E-4</v>
          </cell>
          <cell r="AI138">
            <v>4.8051948045821097E-4</v>
          </cell>
          <cell r="AJ138">
            <v>-6.0553341854618914E-14</v>
          </cell>
        </row>
        <row r="139">
          <cell r="D139">
            <v>0</v>
          </cell>
          <cell r="E139">
            <v>0</v>
          </cell>
          <cell r="F139">
            <v>0</v>
          </cell>
          <cell r="G139">
            <v>0</v>
          </cell>
          <cell r="H139">
            <v>0</v>
          </cell>
          <cell r="I139">
            <v>0</v>
          </cell>
          <cell r="J139">
            <v>0</v>
          </cell>
          <cell r="K139">
            <v>2.402597402587766E-2</v>
          </cell>
          <cell r="L139">
            <v>2.402597402587766E-2</v>
          </cell>
          <cell r="M139">
            <v>2.2589220779126555E-2</v>
          </cell>
          <cell r="N139">
            <v>2.1087597402505417E-2</v>
          </cell>
          <cell r="O139">
            <v>1.9487467532377931E-2</v>
          </cell>
          <cell r="P139">
            <v>1.7815259740172631E-2</v>
          </cell>
          <cell r="Q139">
            <v>1.6306428571343713E-2</v>
          </cell>
          <cell r="R139">
            <v>1.4965779220696361E-2</v>
          </cell>
          <cell r="S139">
            <v>1.3584285714204914E-2</v>
          </cell>
          <cell r="T139">
            <v>1.2185974025895309E-2</v>
          </cell>
          <cell r="U139">
            <v>1.0775649350572736E-2</v>
          </cell>
          <cell r="V139">
            <v>9.3461038960294118E-3</v>
          </cell>
          <cell r="W139">
            <v>7.868506493434211E-3</v>
          </cell>
          <cell r="X139">
            <v>6.3428571427871349E-3</v>
          </cell>
          <cell r="Y139">
            <v>4.8051948051270887E-3</v>
          </cell>
          <cell r="Z139">
            <v>4.3246753246083246E-3</v>
          </cell>
          <cell r="AA139">
            <v>4.0844155843489426E-3</v>
          </cell>
          <cell r="AB139">
            <v>3.8441558440895605E-3</v>
          </cell>
          <cell r="AC139">
            <v>3.3636363635707964E-3</v>
          </cell>
          <cell r="AD139">
            <v>2.8831168830520323E-3</v>
          </cell>
          <cell r="AE139">
            <v>2.4025974025332682E-3</v>
          </cell>
          <cell r="AF139">
            <v>1.9220779220145039E-3</v>
          </cell>
          <cell r="AG139">
            <v>1.4415584414957396E-3</v>
          </cell>
          <cell r="AH139">
            <v>9.6103896097697529E-4</v>
          </cell>
          <cell r="AI139">
            <v>4.8051948045821097E-4</v>
          </cell>
          <cell r="AJ139">
            <v>-6.0553341854618914E-14</v>
          </cell>
        </row>
        <row r="143">
          <cell r="D143">
            <v>17.012987012987011</v>
          </cell>
          <cell r="E143">
            <v>58.441558441558442</v>
          </cell>
          <cell r="F143">
            <v>22.571428571428569</v>
          </cell>
          <cell r="G143">
            <v>36.311688311688314</v>
          </cell>
          <cell r="H143">
            <v>53.194805194805191</v>
          </cell>
          <cell r="I143">
            <v>63.168831168831169</v>
          </cell>
          <cell r="J143">
            <v>38</v>
          </cell>
          <cell r="K143">
            <v>43.30974025974016</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row>
        <row r="146">
          <cell r="D146">
            <v>4.5316635000000005</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row>
        <row r="147">
          <cell r="D147">
            <v>0.33150648244696085</v>
          </cell>
          <cell r="E147">
            <v>0.27793191336467121</v>
          </cell>
          <cell r="F147">
            <v>0.25687569684666295</v>
          </cell>
          <cell r="G147">
            <v>0.22262350737036013</v>
          </cell>
          <cell r="H147">
            <v>0.17198672199450987</v>
          </cell>
          <cell r="I147">
            <v>0.11220312640674396</v>
          </cell>
          <cell r="J147">
            <v>7.8316876505416383E-2</v>
          </cell>
          <cell r="K147">
            <v>3.970362786202869E-2</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row>
        <row r="148">
          <cell r="D148">
            <v>0.19864249183848243</v>
          </cell>
          <cell r="E148">
            <v>0.83177881169535661</v>
          </cell>
          <cell r="F148">
            <v>1.6306458634351728</v>
          </cell>
          <cell r="G148">
            <v>2.1829188680303635</v>
          </cell>
          <cell r="H148">
            <v>3.0255380516992068</v>
          </cell>
          <cell r="I148">
            <v>4.1193413499248717</v>
          </cell>
          <cell r="J148">
            <v>5.0703642533285791</v>
          </cell>
          <cell r="K148">
            <v>5.8346446588124472</v>
          </cell>
          <cell r="L148">
            <v>18.804830025365252</v>
          </cell>
          <cell r="M148">
            <v>24.699517410649751</v>
          </cell>
          <cell r="N148">
            <v>23.197638319290586</v>
          </cell>
          <cell r="O148">
            <v>21.599227767134536</v>
          </cell>
          <cell r="P148">
            <v>19.909300375521713</v>
          </cell>
          <cell r="Q148">
            <v>18.146660974477477</v>
          </cell>
          <cell r="R148">
            <v>16.950874537985182</v>
          </cell>
          <cell r="S148">
            <v>15.513344541830966</v>
          </cell>
          <cell r="T148">
            <v>14.04140558300284</v>
          </cell>
          <cell r="U148">
            <v>12.71899679569237</v>
          </cell>
          <cell r="V148">
            <v>11.199482054672279</v>
          </cell>
          <cell r="W148">
            <v>9.6567291952678591</v>
          </cell>
          <cell r="X148">
            <v>8.2564348898102686</v>
          </cell>
          <cell r="Y148">
            <v>6.5680700967857168</v>
          </cell>
          <cell r="Z148">
            <v>4.1608972197443199</v>
          </cell>
          <cell r="AA148">
            <v>1.2447128435132582</v>
          </cell>
          <cell r="AB148">
            <v>3.6274488582386386</v>
          </cell>
          <cell r="AC148">
            <v>3.3073798413352291</v>
          </cell>
          <cell r="AD148">
            <v>2.8806211521306837</v>
          </cell>
          <cell r="AE148">
            <v>2.4538624629261387</v>
          </cell>
          <cell r="AF148">
            <v>2.0271037737215938</v>
          </cell>
          <cell r="AG148">
            <v>1.6003450845170488</v>
          </cell>
          <cell r="AH148">
            <v>1.1735863953125036</v>
          </cell>
          <cell r="AI148">
            <v>0.74682770610795812</v>
          </cell>
          <cell r="AJ148">
            <v>0.29339659882812852</v>
          </cell>
        </row>
        <row r="149">
          <cell r="D149">
            <v>0</v>
          </cell>
          <cell r="E149">
            <v>0</v>
          </cell>
          <cell r="F149">
            <v>0</v>
          </cell>
          <cell r="G149">
            <v>0</v>
          </cell>
          <cell r="H149">
            <v>0</v>
          </cell>
          <cell r="I149">
            <v>0</v>
          </cell>
          <cell r="J149">
            <v>0</v>
          </cell>
          <cell r="K149">
            <v>0</v>
          </cell>
          <cell r="L149">
            <v>0</v>
          </cell>
          <cell r="M149">
            <v>19.854260129870127</v>
          </cell>
          <cell r="N149">
            <v>20.750689935064933</v>
          </cell>
          <cell r="O149">
            <v>22.111935194805191</v>
          </cell>
          <cell r="P149">
            <v>23.107968311688303</v>
          </cell>
          <cell r="Q149">
            <v>20.850293246753239</v>
          </cell>
          <cell r="R149">
            <v>18.526215974025973</v>
          </cell>
          <cell r="S149">
            <v>19.090634740259738</v>
          </cell>
          <cell r="T149">
            <v>19.323042467532463</v>
          </cell>
          <cell r="U149">
            <v>19.489047987012984</v>
          </cell>
          <cell r="V149">
            <v>19.754656818181815</v>
          </cell>
          <cell r="W149">
            <v>20.418678896103891</v>
          </cell>
          <cell r="X149">
            <v>21.082700974025972</v>
          </cell>
          <cell r="Y149">
            <v>21.248706493506493</v>
          </cell>
          <cell r="Z149">
            <v>6.6402207792207779</v>
          </cell>
          <cell r="AA149">
            <v>3.320110389610389</v>
          </cell>
          <cell r="AB149">
            <v>3.320110389610389</v>
          </cell>
          <cell r="AC149">
            <v>6.6402207792207779</v>
          </cell>
          <cell r="AD149">
            <v>6.6402207792207779</v>
          </cell>
          <cell r="AE149">
            <v>6.6402207792207779</v>
          </cell>
          <cell r="AF149">
            <v>6.6402207792207779</v>
          </cell>
          <cell r="AG149">
            <v>6.6402207792207779</v>
          </cell>
          <cell r="AH149">
            <v>6.6402207792207779</v>
          </cell>
          <cell r="AI149">
            <v>6.6402207792207779</v>
          </cell>
          <cell r="AJ149">
            <v>6.6402207792207779</v>
          </cell>
        </row>
        <row r="150">
          <cell r="D150">
            <v>0</v>
          </cell>
          <cell r="E150">
            <v>0</v>
          </cell>
          <cell r="F150">
            <v>0</v>
          </cell>
          <cell r="G150">
            <v>0</v>
          </cell>
          <cell r="H150">
            <v>0</v>
          </cell>
          <cell r="I150">
            <v>0</v>
          </cell>
          <cell r="J150">
            <v>0</v>
          </cell>
          <cell r="K150">
            <v>0</v>
          </cell>
          <cell r="L150">
            <v>0</v>
          </cell>
          <cell r="M150">
            <v>19.854260129870127</v>
          </cell>
          <cell r="N150">
            <v>20.750689935064933</v>
          </cell>
          <cell r="O150">
            <v>22.111935194805191</v>
          </cell>
          <cell r="P150">
            <v>23.107968311688303</v>
          </cell>
          <cell r="Q150">
            <v>20.850293246753239</v>
          </cell>
          <cell r="R150">
            <v>18.526215974025973</v>
          </cell>
          <cell r="S150">
            <v>19.090634740259738</v>
          </cell>
          <cell r="T150">
            <v>19.323042467532463</v>
          </cell>
          <cell r="U150">
            <v>19.489047987012984</v>
          </cell>
          <cell r="V150">
            <v>19.754656818181815</v>
          </cell>
          <cell r="W150">
            <v>20.418678896103891</v>
          </cell>
          <cell r="X150">
            <v>21.082700974025972</v>
          </cell>
          <cell r="Y150">
            <v>21.248706493506493</v>
          </cell>
          <cell r="Z150">
            <v>6.6402207792207779</v>
          </cell>
          <cell r="AA150">
            <v>3.320110389610389</v>
          </cell>
          <cell r="AB150">
            <v>3.320110389610389</v>
          </cell>
          <cell r="AC150">
            <v>6.6402207792207779</v>
          </cell>
          <cell r="AD150">
            <v>6.6402207792207779</v>
          </cell>
          <cell r="AE150">
            <v>6.6402207792207779</v>
          </cell>
          <cell r="AF150">
            <v>6.6402207792207779</v>
          </cell>
          <cell r="AG150">
            <v>6.6402207792207779</v>
          </cell>
          <cell r="AH150">
            <v>6.6402207792207779</v>
          </cell>
          <cell r="AI150">
            <v>6.6402207792207779</v>
          </cell>
          <cell r="AJ150">
            <v>6.6402207792207779</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row>
        <row r="152">
          <cell r="D152">
            <v>5.0618124742854436</v>
          </cell>
          <cell r="E152">
            <v>1.109710725060028</v>
          </cell>
          <cell r="F152">
            <v>1.8875215602818358</v>
          </cell>
          <cell r="G152">
            <v>2.4055423754007235</v>
          </cell>
          <cell r="H152">
            <v>3.1975247736937167</v>
          </cell>
          <cell r="I152">
            <v>4.2315444763316155</v>
          </cell>
          <cell r="J152">
            <v>5.148681129833995</v>
          </cell>
          <cell r="K152">
            <v>5.8743482866744756</v>
          </cell>
          <cell r="L152">
            <v>18.804830025365252</v>
          </cell>
          <cell r="M152">
            <v>44.553777540519881</v>
          </cell>
          <cell r="N152">
            <v>43.948328254355516</v>
          </cell>
          <cell r="O152">
            <v>43.711162961939728</v>
          </cell>
          <cell r="P152">
            <v>43.01726868721002</v>
          </cell>
          <cell r="Q152">
            <v>38.996954221230716</v>
          </cell>
          <cell r="R152">
            <v>35.477090512011159</v>
          </cell>
          <cell r="S152">
            <v>34.603979282090698</v>
          </cell>
          <cell r="T152">
            <v>33.364448050535302</v>
          </cell>
          <cell r="U152">
            <v>32.20804478270535</v>
          </cell>
          <cell r="V152">
            <v>30.954138872854095</v>
          </cell>
          <cell r="W152">
            <v>30.075408091371752</v>
          </cell>
          <cell r="X152">
            <v>29.339135863836241</v>
          </cell>
          <cell r="Y152">
            <v>27.816776590292207</v>
          </cell>
          <cell r="Z152">
            <v>10.801117998965099</v>
          </cell>
          <cell r="AA152">
            <v>4.5648232331236471</v>
          </cell>
          <cell r="AB152">
            <v>6.9475592478490276</v>
          </cell>
          <cell r="AC152">
            <v>9.9476006205560061</v>
          </cell>
          <cell r="AD152">
            <v>9.5208419313514607</v>
          </cell>
          <cell r="AE152">
            <v>9.0940832421469153</v>
          </cell>
          <cell r="AF152">
            <v>8.6673245529423717</v>
          </cell>
          <cell r="AG152">
            <v>8.2405658637378281</v>
          </cell>
          <cell r="AH152">
            <v>7.8138071745332818</v>
          </cell>
          <cell r="AI152">
            <v>7.3870484853287364</v>
          </cell>
          <cell r="AJ152">
            <v>6.9336173780489068</v>
          </cell>
        </row>
        <row r="153">
          <cell r="D153">
            <v>5.0618124742854436</v>
          </cell>
          <cell r="E153">
            <v>1.109710725060028</v>
          </cell>
          <cell r="F153">
            <v>1.8875215602818358</v>
          </cell>
          <cell r="G153">
            <v>2.4055423754007235</v>
          </cell>
          <cell r="H153">
            <v>3.1975247736937167</v>
          </cell>
          <cell r="I153">
            <v>4.2315444763316155</v>
          </cell>
          <cell r="J153">
            <v>5.148681129833995</v>
          </cell>
          <cell r="K153">
            <v>5.8743482866744756</v>
          </cell>
          <cell r="L153">
            <v>18.804830025365252</v>
          </cell>
          <cell r="M153">
            <v>44.553777540519881</v>
          </cell>
          <cell r="N153">
            <v>43.948328254355516</v>
          </cell>
          <cell r="O153">
            <v>43.711162961939728</v>
          </cell>
          <cell r="P153">
            <v>43.01726868721002</v>
          </cell>
          <cell r="Q153">
            <v>38.996954221230716</v>
          </cell>
          <cell r="R153">
            <v>35.477090512011159</v>
          </cell>
          <cell r="S153">
            <v>34.603979282090698</v>
          </cell>
          <cell r="T153">
            <v>33.364448050535302</v>
          </cell>
          <cell r="U153">
            <v>32.20804478270535</v>
          </cell>
          <cell r="V153">
            <v>30.954138872854095</v>
          </cell>
          <cell r="W153">
            <v>30.075408091371752</v>
          </cell>
          <cell r="X153">
            <v>29.339135863836241</v>
          </cell>
          <cell r="Y153">
            <v>27.816776590292207</v>
          </cell>
          <cell r="Z153">
            <v>10.801117998965099</v>
          </cell>
          <cell r="AA153">
            <v>4.5648232331236471</v>
          </cell>
          <cell r="AB153">
            <v>6.9475592478490276</v>
          </cell>
          <cell r="AC153">
            <v>9.9476006205560061</v>
          </cell>
          <cell r="AD153">
            <v>9.5208419313514607</v>
          </cell>
          <cell r="AE153">
            <v>9.0940832421469153</v>
          </cell>
          <cell r="AF153">
            <v>8.6673245529423717</v>
          </cell>
          <cell r="AG153">
            <v>8.2405658637378281</v>
          </cell>
          <cell r="AH153">
            <v>7.8138071745332818</v>
          </cell>
          <cell r="AI153">
            <v>7.3870484853287364</v>
          </cell>
          <cell r="AJ153">
            <v>6.9336173780489068</v>
          </cell>
        </row>
        <row r="154">
          <cell r="L154">
            <v>0</v>
          </cell>
          <cell r="M154">
            <v>19.854260129870127</v>
          </cell>
          <cell r="N154">
            <v>20.750689935064933</v>
          </cell>
          <cell r="O154">
            <v>22.111935194805191</v>
          </cell>
          <cell r="P154">
            <v>23.107968311688303</v>
          </cell>
          <cell r="Q154">
            <v>20.850293246753239</v>
          </cell>
          <cell r="R154">
            <v>18.526215974025973</v>
          </cell>
          <cell r="S154">
            <v>19.090634740259738</v>
          </cell>
          <cell r="T154">
            <v>19.323042467532463</v>
          </cell>
          <cell r="U154">
            <v>19.489047987012984</v>
          </cell>
          <cell r="V154">
            <v>19.754656818181815</v>
          </cell>
          <cell r="W154">
            <v>20.418678896103891</v>
          </cell>
          <cell r="X154">
            <v>21.082700974025972</v>
          </cell>
          <cell r="Y154">
            <v>21.248706493506493</v>
          </cell>
          <cell r="Z154">
            <v>6.6402207792207779</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row>
        <row r="157">
          <cell r="D157">
            <v>17.012987012987011</v>
          </cell>
          <cell r="E157">
            <v>75.454545454545453</v>
          </cell>
          <cell r="F157">
            <v>98.025974025974023</v>
          </cell>
          <cell r="G157">
            <v>134.33766233766232</v>
          </cell>
          <cell r="H157">
            <v>187.53246753246751</v>
          </cell>
          <cell r="I157">
            <v>250.70129870129867</v>
          </cell>
          <cell r="J157">
            <v>288.7012987012987</v>
          </cell>
          <cell r="K157">
            <v>332.01103896103888</v>
          </cell>
          <cell r="L157">
            <v>332.01103896103888</v>
          </cell>
          <cell r="M157">
            <v>312.15677883116877</v>
          </cell>
          <cell r="N157">
            <v>291.40608889610382</v>
          </cell>
          <cell r="O157">
            <v>269.29415370129863</v>
          </cell>
          <cell r="P157">
            <v>246.1861853896103</v>
          </cell>
          <cell r="Q157">
            <v>225.33589214285706</v>
          </cell>
          <cell r="R157">
            <v>206.80967616883109</v>
          </cell>
          <cell r="S157">
            <v>187.71904142857136</v>
          </cell>
          <cell r="T157">
            <v>168.39599896103888</v>
          </cell>
          <cell r="U157">
            <v>148.90695097402588</v>
          </cell>
          <cell r="V157">
            <v>129.15229415584409</v>
          </cell>
          <cell r="W157">
            <v>108.73361525974019</v>
          </cell>
          <cell r="X157">
            <v>87.650914285714208</v>
          </cell>
          <cell r="Y157">
            <v>66.402207792207719</v>
          </cell>
          <cell r="Z157">
            <v>59.761987012986943</v>
          </cell>
          <cell r="AA157">
            <v>56.441876623376551</v>
          </cell>
          <cell r="AB157">
            <v>53.121766233766159</v>
          </cell>
          <cell r="AC157">
            <v>46.481545454545383</v>
          </cell>
          <cell r="AD157">
            <v>39.841324675324607</v>
          </cell>
          <cell r="AE157">
            <v>33.201103896103831</v>
          </cell>
          <cell r="AF157">
            <v>26.560883116883051</v>
          </cell>
          <cell r="AG157">
            <v>19.920662337662275</v>
          </cell>
          <cell r="AH157">
            <v>13.280441558441497</v>
          </cell>
          <cell r="AI157">
            <v>6.6402207792207193</v>
          </cell>
          <cell r="AJ157">
            <v>-5.8776985015218663E-14</v>
          </cell>
        </row>
        <row r="158">
          <cell r="D158">
            <v>17.012987012987011</v>
          </cell>
          <cell r="E158">
            <v>75.454545454545453</v>
          </cell>
          <cell r="F158">
            <v>98.025974025974023</v>
          </cell>
          <cell r="G158">
            <v>134.33766233766232</v>
          </cell>
          <cell r="H158">
            <v>187.53246753246751</v>
          </cell>
          <cell r="I158">
            <v>250.70129870129867</v>
          </cell>
          <cell r="J158">
            <v>288.7012987012987</v>
          </cell>
          <cell r="K158">
            <v>332.01103896103888</v>
          </cell>
          <cell r="L158">
            <v>332.01103896103888</v>
          </cell>
          <cell r="M158">
            <v>312.15677883116877</v>
          </cell>
          <cell r="N158">
            <v>291.40608889610382</v>
          </cell>
          <cell r="O158">
            <v>269.29415370129863</v>
          </cell>
          <cell r="P158">
            <v>246.1861853896103</v>
          </cell>
          <cell r="Q158">
            <v>225.33589214285706</v>
          </cell>
          <cell r="R158">
            <v>206.80967616883109</v>
          </cell>
          <cell r="S158">
            <v>187.71904142857136</v>
          </cell>
          <cell r="T158">
            <v>168.39599896103888</v>
          </cell>
          <cell r="U158">
            <v>148.90695097402588</v>
          </cell>
          <cell r="V158">
            <v>129.15229415584409</v>
          </cell>
          <cell r="W158">
            <v>108.73361525974019</v>
          </cell>
          <cell r="X158">
            <v>87.650914285714208</v>
          </cell>
          <cell r="Y158">
            <v>66.402207792207719</v>
          </cell>
          <cell r="Z158">
            <v>59.761987012986943</v>
          </cell>
          <cell r="AA158">
            <v>56.441876623376551</v>
          </cell>
          <cell r="AB158">
            <v>53.121766233766159</v>
          </cell>
          <cell r="AC158">
            <v>46.481545454545383</v>
          </cell>
          <cell r="AD158">
            <v>39.841324675324607</v>
          </cell>
          <cell r="AE158">
            <v>33.201103896103831</v>
          </cell>
          <cell r="AF158">
            <v>26.560883116883051</v>
          </cell>
          <cell r="AG158">
            <v>19.920662337662275</v>
          </cell>
          <cell r="AH158">
            <v>13.280441558441497</v>
          </cell>
          <cell r="AI158">
            <v>6.6402207792207193</v>
          </cell>
          <cell r="AJ158">
            <v>-5.8776985015218663E-14</v>
          </cell>
        </row>
        <row r="163">
          <cell r="D163">
            <v>6.55</v>
          </cell>
          <cell r="E163">
            <v>22.5</v>
          </cell>
          <cell r="F163">
            <v>8.69</v>
          </cell>
          <cell r="G163">
            <v>13.980000000000002</v>
          </cell>
          <cell r="H163">
            <v>20.48</v>
          </cell>
          <cell r="I163">
            <v>24.32</v>
          </cell>
          <cell r="J163">
            <v>14.63</v>
          </cell>
          <cell r="K163">
            <v>16.674249999999962</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row>
        <row r="166">
          <cell r="D166">
            <v>1.7446904475000002</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row>
        <row r="167">
          <cell r="D167">
            <v>0.12762999574207992</v>
          </cell>
          <cell r="E167">
            <v>0.10700378664539842</v>
          </cell>
          <cell r="F167">
            <v>9.8897143285965244E-2</v>
          </cell>
          <cell r="G167">
            <v>8.5710050337588647E-2</v>
          </cell>
          <cell r="H167">
            <v>6.6214887967886299E-2</v>
          </cell>
          <cell r="I167">
            <v>4.3198203666596428E-2</v>
          </cell>
          <cell r="J167">
            <v>3.0151997454585307E-2</v>
          </cell>
          <cell r="K167">
            <v>1.5285896726881045E-2</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row>
        <row r="168">
          <cell r="D168">
            <v>7.647735935781573E-2</v>
          </cell>
          <cell r="E168">
            <v>0.32023484250271228</v>
          </cell>
          <cell r="F168">
            <v>0.62779865742254159</v>
          </cell>
          <cell r="G168">
            <v>0.84042376419168996</v>
          </cell>
          <cell r="H168">
            <v>1.1648321499041947</v>
          </cell>
          <cell r="I168">
            <v>1.5859464197210755</v>
          </cell>
          <cell r="J168">
            <v>1.952090237531503</v>
          </cell>
          <cell r="K168">
            <v>2.2463381936427922</v>
          </cell>
          <cell r="L168">
            <v>7.2398595597656223</v>
          </cell>
          <cell r="M168">
            <v>9.5093142031001534</v>
          </cell>
          <cell r="N168">
            <v>8.9310907529268757</v>
          </cell>
          <cell r="O168">
            <v>8.3157026903467965</v>
          </cell>
          <cell r="P168">
            <v>7.6650806445758599</v>
          </cell>
          <cell r="Q168">
            <v>6.986464475173829</v>
          </cell>
          <cell r="R168">
            <v>6.5260866971242955</v>
          </cell>
          <cell r="S168">
            <v>5.9726376486049224</v>
          </cell>
          <cell r="T168">
            <v>5.4059411494560932</v>
          </cell>
          <cell r="U168">
            <v>4.8968137663415625</v>
          </cell>
          <cell r="V168">
            <v>4.3118005910488275</v>
          </cell>
          <cell r="W168">
            <v>3.7178407401781257</v>
          </cell>
          <cell r="X168">
            <v>3.1787274325769537</v>
          </cell>
          <cell r="Y168">
            <v>2.5287069872625012</v>
          </cell>
          <cell r="Z168">
            <v>1.6019454296015632</v>
          </cell>
          <cell r="AA168">
            <v>0.47921444475260438</v>
          </cell>
          <cell r="AB168">
            <v>1.3965678104218759</v>
          </cell>
          <cell r="AC168">
            <v>1.2733412389140633</v>
          </cell>
          <cell r="AD168">
            <v>1.1090391435703133</v>
          </cell>
          <cell r="AE168">
            <v>0.94473704822656346</v>
          </cell>
          <cell r="AF168">
            <v>0.78043495288281362</v>
          </cell>
          <cell r="AG168">
            <v>0.61613285753906377</v>
          </cell>
          <cell r="AH168">
            <v>0.45183076219531393</v>
          </cell>
          <cell r="AI168">
            <v>0.28752866685156386</v>
          </cell>
          <cell r="AJ168">
            <v>0.11295769054882948</v>
          </cell>
        </row>
        <row r="169">
          <cell r="D169">
            <v>0</v>
          </cell>
          <cell r="E169">
            <v>0</v>
          </cell>
          <cell r="F169">
            <v>0</v>
          </cell>
          <cell r="G169">
            <v>0</v>
          </cell>
          <cell r="H169">
            <v>0</v>
          </cell>
          <cell r="I169">
            <v>0</v>
          </cell>
          <cell r="J169">
            <v>0</v>
          </cell>
          <cell r="K169">
            <v>0</v>
          </cell>
          <cell r="L169">
            <v>0</v>
          </cell>
          <cell r="M169">
            <v>7.6438901499999989</v>
          </cell>
          <cell r="N169">
            <v>7.9890156249999995</v>
          </cell>
          <cell r="O169">
            <v>8.5130950499999987</v>
          </cell>
          <cell r="P169">
            <v>8.8965677999999961</v>
          </cell>
          <cell r="Q169">
            <v>8.0273628999999964</v>
          </cell>
          <cell r="R169">
            <v>7.1325931499999999</v>
          </cell>
          <cell r="S169">
            <v>7.349894374999999</v>
          </cell>
          <cell r="T169">
            <v>7.4393713499999983</v>
          </cell>
          <cell r="U169">
            <v>7.503283474999999</v>
          </cell>
          <cell r="V169">
            <v>7.6055428749999985</v>
          </cell>
          <cell r="W169">
            <v>7.861191374999998</v>
          </cell>
          <cell r="X169">
            <v>8.1168398750000001</v>
          </cell>
          <cell r="Y169">
            <v>8.180752</v>
          </cell>
          <cell r="Z169">
            <v>2.5564849999999995</v>
          </cell>
          <cell r="AA169">
            <v>1.2782424999999997</v>
          </cell>
          <cell r="AB169">
            <v>1.2782424999999997</v>
          </cell>
          <cell r="AC169">
            <v>2.5564849999999995</v>
          </cell>
          <cell r="AD169">
            <v>2.5564849999999995</v>
          </cell>
          <cell r="AE169">
            <v>2.5564849999999995</v>
          </cell>
          <cell r="AF169">
            <v>2.5564849999999995</v>
          </cell>
          <cell r="AG169">
            <v>2.5564849999999995</v>
          </cell>
          <cell r="AH169">
            <v>2.5564849999999995</v>
          </cell>
          <cell r="AI169">
            <v>2.5564849999999995</v>
          </cell>
          <cell r="AJ169">
            <v>2.5564849999999995</v>
          </cell>
        </row>
        <row r="170">
          <cell r="D170">
            <v>0</v>
          </cell>
          <cell r="E170">
            <v>0</v>
          </cell>
          <cell r="F170">
            <v>0</v>
          </cell>
          <cell r="G170">
            <v>0</v>
          </cell>
          <cell r="H170">
            <v>0</v>
          </cell>
          <cell r="I170">
            <v>0</v>
          </cell>
          <cell r="J170">
            <v>0</v>
          </cell>
          <cell r="K170">
            <v>0</v>
          </cell>
          <cell r="L170">
            <v>0</v>
          </cell>
          <cell r="M170">
            <v>7.6438901499999989</v>
          </cell>
          <cell r="N170">
            <v>7.9890156249999995</v>
          </cell>
          <cell r="O170">
            <v>8.5130950499999987</v>
          </cell>
          <cell r="P170">
            <v>8.8965677999999961</v>
          </cell>
          <cell r="Q170">
            <v>8.0273628999999964</v>
          </cell>
          <cell r="R170">
            <v>7.1325931499999999</v>
          </cell>
          <cell r="S170">
            <v>7.349894374999999</v>
          </cell>
          <cell r="T170">
            <v>7.4393713499999983</v>
          </cell>
          <cell r="U170">
            <v>7.503283474999999</v>
          </cell>
          <cell r="V170">
            <v>7.6055428749999985</v>
          </cell>
          <cell r="W170">
            <v>7.861191374999998</v>
          </cell>
          <cell r="X170">
            <v>8.1168398750000001</v>
          </cell>
          <cell r="Y170">
            <v>8.180752</v>
          </cell>
          <cell r="Z170">
            <v>2.5564849999999995</v>
          </cell>
          <cell r="AA170">
            <v>1.2782424999999997</v>
          </cell>
          <cell r="AB170">
            <v>1.2782424999999997</v>
          </cell>
          <cell r="AC170">
            <v>2.5564849999999995</v>
          </cell>
          <cell r="AD170">
            <v>2.5564849999999995</v>
          </cell>
          <cell r="AE170">
            <v>2.5564849999999995</v>
          </cell>
          <cell r="AF170">
            <v>2.5564849999999995</v>
          </cell>
          <cell r="AG170">
            <v>2.5564849999999995</v>
          </cell>
          <cell r="AH170">
            <v>2.5564849999999995</v>
          </cell>
          <cell r="AI170">
            <v>2.5564849999999995</v>
          </cell>
          <cell r="AJ170">
            <v>2.5564849999999995</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row>
        <row r="172">
          <cell r="D172">
            <v>1.9487978025998958</v>
          </cell>
          <cell r="E172">
            <v>0.42723862914811078</v>
          </cell>
          <cell r="F172">
            <v>0.72669580070850681</v>
          </cell>
          <cell r="G172">
            <v>0.92613381452927857</v>
          </cell>
          <cell r="H172">
            <v>1.231047037872081</v>
          </cell>
          <cell r="I172">
            <v>1.6291446233876721</v>
          </cell>
          <cell r="J172">
            <v>1.9822422349860882</v>
          </cell>
          <cell r="K172">
            <v>2.2616240903696734</v>
          </cell>
          <cell r="L172">
            <v>7.2398595597656223</v>
          </cell>
          <cell r="M172">
            <v>17.153204353100154</v>
          </cell>
          <cell r="N172">
            <v>16.920106377926874</v>
          </cell>
          <cell r="O172">
            <v>16.828797740346797</v>
          </cell>
          <cell r="P172">
            <v>16.561648444575859</v>
          </cell>
          <cell r="Q172">
            <v>15.013827375173825</v>
          </cell>
          <cell r="R172">
            <v>13.658679847124297</v>
          </cell>
          <cell r="S172">
            <v>13.32253202360492</v>
          </cell>
          <cell r="T172">
            <v>12.845312499456091</v>
          </cell>
          <cell r="U172">
            <v>12.400097241341561</v>
          </cell>
          <cell r="V172">
            <v>11.917343466048827</v>
          </cell>
          <cell r="W172">
            <v>11.579032115178125</v>
          </cell>
          <cell r="X172">
            <v>11.295567307576952</v>
          </cell>
          <cell r="Y172">
            <v>10.709458987262501</v>
          </cell>
          <cell r="Z172">
            <v>4.1584304296015633</v>
          </cell>
          <cell r="AA172">
            <v>1.7574569447526043</v>
          </cell>
          <cell r="AB172">
            <v>2.6748103104218757</v>
          </cell>
          <cell r="AC172">
            <v>3.8298262389140625</v>
          </cell>
          <cell r="AD172">
            <v>3.6655241435703125</v>
          </cell>
          <cell r="AE172">
            <v>3.5012220482265626</v>
          </cell>
          <cell r="AF172">
            <v>3.3369199528828131</v>
          </cell>
          <cell r="AG172">
            <v>3.172617857539064</v>
          </cell>
          <cell r="AH172">
            <v>3.0083157621953136</v>
          </cell>
          <cell r="AI172">
            <v>2.8440136668515636</v>
          </cell>
          <cell r="AJ172">
            <v>2.6694426905488293</v>
          </cell>
        </row>
        <row r="173">
          <cell r="D173">
            <v>1.9487978025998958</v>
          </cell>
          <cell r="E173">
            <v>0.42723862914811078</v>
          </cell>
          <cell r="F173">
            <v>0.72669580070850681</v>
          </cell>
          <cell r="G173">
            <v>0.92613381452927857</v>
          </cell>
          <cell r="H173">
            <v>1.231047037872081</v>
          </cell>
          <cell r="I173">
            <v>1.6291446233876721</v>
          </cell>
          <cell r="J173">
            <v>1.9822422349860882</v>
          </cell>
          <cell r="K173">
            <v>2.2616240903696734</v>
          </cell>
          <cell r="L173">
            <v>7.2398595597656223</v>
          </cell>
          <cell r="M173">
            <v>17.153204353100154</v>
          </cell>
          <cell r="N173">
            <v>16.920106377926874</v>
          </cell>
          <cell r="O173">
            <v>16.828797740346797</v>
          </cell>
          <cell r="P173">
            <v>16.561648444575859</v>
          </cell>
          <cell r="Q173">
            <v>15.013827375173825</v>
          </cell>
          <cell r="R173">
            <v>13.658679847124297</v>
          </cell>
          <cell r="S173">
            <v>13.32253202360492</v>
          </cell>
          <cell r="T173">
            <v>12.845312499456091</v>
          </cell>
          <cell r="U173">
            <v>12.400097241341561</v>
          </cell>
          <cell r="V173">
            <v>11.917343466048827</v>
          </cell>
          <cell r="W173">
            <v>11.579032115178125</v>
          </cell>
          <cell r="X173">
            <v>11.295567307576952</v>
          </cell>
          <cell r="Y173">
            <v>10.709458987262501</v>
          </cell>
          <cell r="Z173">
            <v>4.1584304296015633</v>
          </cell>
          <cell r="AA173">
            <v>1.7574569447526043</v>
          </cell>
          <cell r="AB173">
            <v>2.6748103104218757</v>
          </cell>
          <cell r="AC173">
            <v>3.8298262389140625</v>
          </cell>
          <cell r="AD173">
            <v>3.6655241435703125</v>
          </cell>
          <cell r="AE173">
            <v>3.5012220482265626</v>
          </cell>
          <cell r="AF173">
            <v>3.3369199528828131</v>
          </cell>
          <cell r="AG173">
            <v>3.172617857539064</v>
          </cell>
          <cell r="AH173">
            <v>3.0083157621953136</v>
          </cell>
          <cell r="AI173">
            <v>2.8440136668515636</v>
          </cell>
          <cell r="AJ173">
            <v>2.6694426905488293</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row>
        <row r="177">
          <cell r="D177">
            <v>6.55</v>
          </cell>
          <cell r="E177">
            <v>29.05</v>
          </cell>
          <cell r="F177">
            <v>37.74</v>
          </cell>
          <cell r="G177">
            <v>51.72</v>
          </cell>
          <cell r="H177">
            <v>72.199999999999989</v>
          </cell>
          <cell r="I177">
            <v>96.52</v>
          </cell>
          <cell r="J177">
            <v>111.15</v>
          </cell>
          <cell r="K177">
            <v>127.82424999999998</v>
          </cell>
          <cell r="L177">
            <v>127.82424999999998</v>
          </cell>
          <cell r="M177">
            <v>120.18035984999997</v>
          </cell>
          <cell r="N177">
            <v>112.19134422499998</v>
          </cell>
          <cell r="O177">
            <v>103.67824917499998</v>
          </cell>
          <cell r="P177">
            <v>94.781681374999962</v>
          </cell>
          <cell r="Q177">
            <v>86.754318474999977</v>
          </cell>
          <cell r="R177">
            <v>79.621725324999971</v>
          </cell>
          <cell r="S177">
            <v>72.27183094999998</v>
          </cell>
          <cell r="T177">
            <v>64.832459599999979</v>
          </cell>
          <cell r="U177">
            <v>57.329176124999961</v>
          </cell>
          <cell r="V177">
            <v>49.723633249999978</v>
          </cell>
          <cell r="W177">
            <v>41.862441874999973</v>
          </cell>
          <cell r="X177">
            <v>33.74560199999997</v>
          </cell>
          <cell r="Y177">
            <v>25.564849999999971</v>
          </cell>
          <cell r="Z177">
            <v>23.008364999999973</v>
          </cell>
          <cell r="AA177">
            <v>21.730122499999972</v>
          </cell>
          <cell r="AB177">
            <v>20.451879999999971</v>
          </cell>
          <cell r="AC177">
            <v>17.895394999999972</v>
          </cell>
          <cell r="AD177">
            <v>15.338909999999974</v>
          </cell>
          <cell r="AE177">
            <v>12.782424999999975</v>
          </cell>
          <cell r="AF177">
            <v>10.225939999999975</v>
          </cell>
          <cell r="AG177">
            <v>7.6694549999999762</v>
          </cell>
          <cell r="AH177">
            <v>5.1129699999999767</v>
          </cell>
          <cell r="AI177">
            <v>2.5564849999999768</v>
          </cell>
          <cell r="AJ177">
            <v>-2.2629139230859186E-14</v>
          </cell>
        </row>
        <row r="178">
          <cell r="D178">
            <v>6.55</v>
          </cell>
          <cell r="E178">
            <v>29.05</v>
          </cell>
          <cell r="F178">
            <v>37.74</v>
          </cell>
          <cell r="G178">
            <v>51.72</v>
          </cell>
          <cell r="H178">
            <v>72.199999999999989</v>
          </cell>
          <cell r="I178">
            <v>96.52</v>
          </cell>
          <cell r="J178">
            <v>111.15</v>
          </cell>
          <cell r="K178">
            <v>127.82424999999998</v>
          </cell>
          <cell r="L178">
            <v>127.82424999999998</v>
          </cell>
          <cell r="M178">
            <v>120.18035984999997</v>
          </cell>
          <cell r="N178">
            <v>112.19134422499998</v>
          </cell>
          <cell r="O178">
            <v>103.67824917499998</v>
          </cell>
          <cell r="P178">
            <v>94.781681374999962</v>
          </cell>
          <cell r="Q178">
            <v>86.754318474999977</v>
          </cell>
          <cell r="R178">
            <v>79.621725324999971</v>
          </cell>
          <cell r="S178">
            <v>72.27183094999998</v>
          </cell>
          <cell r="T178">
            <v>64.832459599999979</v>
          </cell>
          <cell r="U178">
            <v>57.329176124999961</v>
          </cell>
          <cell r="V178">
            <v>49.723633249999978</v>
          </cell>
          <cell r="W178">
            <v>41.862441874999973</v>
          </cell>
          <cell r="X178">
            <v>33.74560199999997</v>
          </cell>
          <cell r="Y178">
            <v>25.564849999999971</v>
          </cell>
          <cell r="Z178">
            <v>23.008364999999973</v>
          </cell>
          <cell r="AA178">
            <v>21.730122499999972</v>
          </cell>
          <cell r="AB178">
            <v>20.451879999999971</v>
          </cell>
          <cell r="AC178">
            <v>17.895394999999972</v>
          </cell>
          <cell r="AD178">
            <v>15.338909999999974</v>
          </cell>
          <cell r="AE178">
            <v>12.782424999999975</v>
          </cell>
          <cell r="AF178">
            <v>10.225939999999975</v>
          </cell>
          <cell r="AG178">
            <v>7.6694549999999762</v>
          </cell>
          <cell r="AH178">
            <v>5.1129699999999767</v>
          </cell>
          <cell r="AI178">
            <v>2.5564849999999768</v>
          </cell>
          <cell r="AJ178">
            <v>-2.2629139230859186E-14</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row>
        <row r="184">
          <cell r="D184">
            <v>0</v>
          </cell>
          <cell r="E184">
            <v>0</v>
          </cell>
          <cell r="F184">
            <v>1.7763568394002505E-15</v>
          </cell>
          <cell r="G184">
            <v>-5.3290705182007514E-15</v>
          </cell>
          <cell r="H184">
            <v>-1.0658141036401503E-14</v>
          </cell>
          <cell r="I184">
            <v>7.1054273576010019E-15</v>
          </cell>
          <cell r="J184">
            <v>8.8817841970012523E-15</v>
          </cell>
          <cell r="K184">
            <v>1.0658141036401503E-14</v>
          </cell>
          <cell r="L184">
            <v>0</v>
          </cell>
          <cell r="M184">
            <v>-5.3290705182007514E-15</v>
          </cell>
          <cell r="N184">
            <v>6.2172489379008766E-15</v>
          </cell>
          <cell r="O184">
            <v>-5.3290705182007514E-15</v>
          </cell>
          <cell r="P184">
            <v>-1.7763568394002505E-14</v>
          </cell>
          <cell r="Q184">
            <v>1.0658141036401503E-14</v>
          </cell>
          <cell r="R184">
            <v>-5.3290705182007514E-15</v>
          </cell>
          <cell r="S184">
            <v>7.9936057773011271E-15</v>
          </cell>
          <cell r="T184">
            <v>-3.5527136788005009E-15</v>
          </cell>
          <cell r="U184">
            <v>-1.865174681370263E-14</v>
          </cell>
          <cell r="V184">
            <v>1.5099033134902129E-14</v>
          </cell>
          <cell r="W184">
            <v>-6.2172489379008766E-15</v>
          </cell>
          <cell r="X184">
            <v>-3.5527136788005009E-15</v>
          </cell>
          <cell r="Y184">
            <v>1.7763568394002505E-15</v>
          </cell>
          <cell r="Z184">
            <v>8.8817841970012523E-16</v>
          </cell>
          <cell r="AA184">
            <v>-1.3322676295501878E-15</v>
          </cell>
          <cell r="AB184">
            <v>-1.3322676295501878E-15</v>
          </cell>
          <cell r="AC184">
            <v>8.8817841970012523E-16</v>
          </cell>
          <cell r="AD184">
            <v>8.8817841970012523E-16</v>
          </cell>
          <cell r="AE184">
            <v>8.8817841970012523E-16</v>
          </cell>
          <cell r="AF184">
            <v>-8.8817841970012523E-16</v>
          </cell>
          <cell r="AG184">
            <v>8.8817841970012523E-16</v>
          </cell>
          <cell r="AH184">
            <v>0</v>
          </cell>
          <cell r="AI184">
            <v>-4.4408920985006262E-16</v>
          </cell>
          <cell r="AJ184">
            <v>0</v>
          </cell>
        </row>
      </sheetData>
      <sheetData sheetId="31" refreshError="1"/>
      <sheetData sheetId="32" refreshError="1"/>
      <sheetData sheetId="33" refreshError="1"/>
      <sheetData sheetId="34" refreshError="1"/>
      <sheetData sheetId="35" refreshError="1">
        <row r="28">
          <cell r="F28">
            <v>68100.753326562524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row r="3">
          <cell r="A3" t="str">
            <v>OpYear</v>
          </cell>
          <cell r="B3" t="str">
            <v>Operating year</v>
          </cell>
          <cell r="H3">
            <v>1</v>
          </cell>
          <cell r="I3">
            <v>2</v>
          </cell>
          <cell r="J3">
            <v>3</v>
          </cell>
          <cell r="K3">
            <v>4</v>
          </cell>
          <cell r="L3">
            <v>5</v>
          </cell>
          <cell r="M3">
            <v>6</v>
          </cell>
          <cell r="N3">
            <v>7</v>
          </cell>
          <cell r="O3">
            <v>8</v>
          </cell>
          <cell r="P3">
            <v>9</v>
          </cell>
          <cell r="Q3">
            <v>10</v>
          </cell>
          <cell r="R3">
            <v>11</v>
          </cell>
          <cell r="S3">
            <v>12</v>
          </cell>
          <cell r="T3">
            <v>13</v>
          </cell>
          <cell r="U3">
            <v>14</v>
          </cell>
          <cell r="V3">
            <v>15</v>
          </cell>
          <cell r="W3">
            <v>16</v>
          </cell>
          <cell r="X3">
            <v>17</v>
          </cell>
          <cell r="Y3">
            <v>18</v>
          </cell>
          <cell r="Z3">
            <v>19</v>
          </cell>
          <cell r="AA3">
            <v>20</v>
          </cell>
          <cell r="AB3">
            <v>21</v>
          </cell>
          <cell r="AC3">
            <v>22</v>
          </cell>
          <cell r="AD3">
            <v>23</v>
          </cell>
          <cell r="AE3">
            <v>24</v>
          </cell>
          <cell r="AF3">
            <v>25</v>
          </cell>
          <cell r="AG3">
            <v>26</v>
          </cell>
          <cell r="AH3">
            <v>27</v>
          </cell>
          <cell r="AI3">
            <v>28</v>
          </cell>
          <cell r="AJ3">
            <v>29</v>
          </cell>
          <cell r="AK3">
            <v>30</v>
          </cell>
          <cell r="AL3">
            <v>31</v>
          </cell>
        </row>
        <row r="4">
          <cell r="A4" t="str">
            <v>Date</v>
          </cell>
          <cell r="B4" t="str">
            <v>Date</v>
          </cell>
          <cell r="H4">
            <v>37621</v>
          </cell>
          <cell r="I4">
            <v>37986</v>
          </cell>
          <cell r="J4">
            <v>38352</v>
          </cell>
          <cell r="K4">
            <v>38717</v>
          </cell>
          <cell r="L4">
            <v>39082</v>
          </cell>
          <cell r="M4">
            <v>39447</v>
          </cell>
          <cell r="N4">
            <v>39813</v>
          </cell>
          <cell r="O4">
            <v>40178</v>
          </cell>
          <cell r="P4">
            <v>40543</v>
          </cell>
          <cell r="Q4">
            <v>40908</v>
          </cell>
          <cell r="R4">
            <v>41274</v>
          </cell>
          <cell r="S4">
            <v>41639</v>
          </cell>
          <cell r="T4">
            <v>42004</v>
          </cell>
          <cell r="U4">
            <v>42369</v>
          </cell>
          <cell r="V4">
            <v>42735</v>
          </cell>
          <cell r="W4">
            <v>43100</v>
          </cell>
          <cell r="X4">
            <v>43465</v>
          </cell>
          <cell r="Y4">
            <v>43830</v>
          </cell>
          <cell r="Z4">
            <v>44196</v>
          </cell>
          <cell r="AA4">
            <v>44561</v>
          </cell>
          <cell r="AB4">
            <v>44926</v>
          </cell>
          <cell r="AC4">
            <v>45291</v>
          </cell>
          <cell r="AD4">
            <v>45657</v>
          </cell>
          <cell r="AE4">
            <v>46022</v>
          </cell>
          <cell r="AF4">
            <v>46387</v>
          </cell>
          <cell r="AG4">
            <v>46752</v>
          </cell>
          <cell r="AH4">
            <v>47118</v>
          </cell>
          <cell r="AI4">
            <v>47452</v>
          </cell>
          <cell r="AJ4">
            <v>47817</v>
          </cell>
          <cell r="AK4">
            <v>48182</v>
          </cell>
          <cell r="AL4">
            <v>48548</v>
          </cell>
        </row>
        <row r="63">
          <cell r="A63" t="str">
            <v>PlantMargin</v>
          </cell>
          <cell r="B63" t="str">
            <v>Plant Margin</v>
          </cell>
          <cell r="H63">
            <v>49031.803174794833</v>
          </cell>
          <cell r="I63">
            <v>56802.816300773724</v>
          </cell>
          <cell r="J63">
            <v>55045.164616814756</v>
          </cell>
          <cell r="K63">
            <v>54981.049076178882</v>
          </cell>
          <cell r="L63">
            <v>56288.081559498474</v>
          </cell>
          <cell r="M63">
            <v>54506.353323079857</v>
          </cell>
          <cell r="N63">
            <v>57036.154603876159</v>
          </cell>
          <cell r="O63">
            <v>61378.088495568431</v>
          </cell>
          <cell r="P63">
            <v>60356.959443749787</v>
          </cell>
          <cell r="Q63">
            <v>60269.925920641814</v>
          </cell>
          <cell r="R63">
            <v>61619.915943528307</v>
          </cell>
          <cell r="S63">
            <v>59735.805464380384</v>
          </cell>
          <cell r="T63">
            <v>60285.192641917776</v>
          </cell>
          <cell r="U63">
            <v>61651.953497000053</v>
          </cell>
          <cell r="V63">
            <v>60191.841238594054</v>
          </cell>
          <cell r="W63">
            <v>60002.799732577987</v>
          </cell>
          <cell r="X63">
            <v>61435.999666084885</v>
          </cell>
          <cell r="Y63">
            <v>59287.892512887134</v>
          </cell>
          <cell r="Z63">
            <v>59590.026640028402</v>
          </cell>
          <cell r="AA63">
            <v>60957.481137836665</v>
          </cell>
          <cell r="AB63">
            <v>99924.647889147047</v>
          </cell>
          <cell r="AC63">
            <v>108681.57824097184</v>
          </cell>
          <cell r="AD63">
            <v>111524.66993084378</v>
          </cell>
          <cell r="AE63">
            <v>112433.43961609693</v>
          </cell>
          <cell r="AF63">
            <v>114370.81019685537</v>
          </cell>
          <cell r="AG63">
            <v>117872.46686318831</v>
          </cell>
          <cell r="AH63">
            <v>119472.02320176514</v>
          </cell>
          <cell r="AI63">
            <v>123118.26614884555</v>
          </cell>
          <cell r="AJ63">
            <v>-252917.55920077066</v>
          </cell>
          <cell r="AK63">
            <v>-260244.7014781498</v>
          </cell>
          <cell r="AL63">
            <v>-237450.08863720894</v>
          </cell>
        </row>
      </sheetData>
      <sheetData sheetId="44" refreshError="1">
        <row r="19">
          <cell r="A19" t="str">
            <v>IntEarned</v>
          </cell>
          <cell r="B19" t="str">
            <v>plus: Interest on cash deposits</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row>
      </sheetData>
      <sheetData sheetId="45" refreshError="1"/>
      <sheetData sheetId="46" refreshError="1"/>
      <sheetData sheetId="47" refreshError="1"/>
      <sheetData sheetId="48" refreshError="1">
        <row r="13">
          <cell r="E13">
            <v>37302</v>
          </cell>
        </row>
      </sheetData>
      <sheetData sheetId="49" refreshError="1"/>
      <sheetData sheetId="50" refreshError="1">
        <row r="9">
          <cell r="E9">
            <v>0.12</v>
          </cell>
        </row>
        <row r="53">
          <cell r="E53">
            <v>19.829999999999998</v>
          </cell>
        </row>
        <row r="100">
          <cell r="E100">
            <v>401372.00776905881</v>
          </cell>
        </row>
        <row r="101">
          <cell r="E101">
            <v>30</v>
          </cell>
        </row>
        <row r="104">
          <cell r="E104">
            <v>360600.36954318604</v>
          </cell>
        </row>
        <row r="112">
          <cell r="E112">
            <v>0.35</v>
          </cell>
        </row>
        <row r="113">
          <cell r="E113">
            <v>0.09</v>
          </cell>
        </row>
      </sheetData>
      <sheetData sheetId="51" refreshError="1"/>
      <sheetData sheetId="52" refreshError="1"/>
      <sheetData sheetId="53" refreshError="1"/>
      <sheetData sheetId="54" refreshError="1"/>
      <sheetData sheetId="55" refreshError="1">
        <row r="20">
          <cell r="E20">
            <v>6276</v>
          </cell>
        </row>
        <row r="21">
          <cell r="E21">
            <v>10000</v>
          </cell>
        </row>
        <row r="24">
          <cell r="E24">
            <v>3000</v>
          </cell>
        </row>
        <row r="43">
          <cell r="G43">
            <v>7392.5</v>
          </cell>
        </row>
      </sheetData>
      <sheetData sheetId="56" refreshError="1">
        <row r="102">
          <cell r="A102" t="str">
            <v>Tax</v>
          </cell>
          <cell r="B102" t="str">
            <v>Total income tax</v>
          </cell>
          <cell r="H102">
            <v>0</v>
          </cell>
          <cell r="I102">
            <v>0</v>
          </cell>
          <cell r="J102">
            <v>0</v>
          </cell>
          <cell r="K102">
            <v>0</v>
          </cell>
          <cell r="L102">
            <v>0</v>
          </cell>
          <cell r="M102">
            <v>0</v>
          </cell>
          <cell r="N102">
            <v>0</v>
          </cell>
          <cell r="O102">
            <v>0</v>
          </cell>
          <cell r="P102">
            <v>-2044.1705646012927</v>
          </cell>
          <cell r="Q102">
            <v>-5223.8163116598917</v>
          </cell>
          <cell r="R102">
            <v>-6487.753761446691</v>
          </cell>
          <cell r="S102">
            <v>-1602.6149111490665</v>
          </cell>
          <cell r="T102">
            <v>-6106.4754035842825</v>
          </cell>
          <cell r="U102">
            <v>-7543.2419929785656</v>
          </cell>
          <cell r="V102">
            <v>-5778.9807629447296</v>
          </cell>
          <cell r="W102">
            <v>-8199.4977356182699</v>
          </cell>
          <cell r="X102">
            <v>-9835.3524806650712</v>
          </cell>
          <cell r="Y102">
            <v>-4320.661732393326</v>
          </cell>
          <cell r="Z102">
            <v>-9876.3923959555214</v>
          </cell>
          <cell r="AA102">
            <v>-12980.171295765729</v>
          </cell>
          <cell r="AB102">
            <v>-31173.336723191431</v>
          </cell>
          <cell r="AC102">
            <v>-40466.383580248897</v>
          </cell>
          <cell r="AD102">
            <v>-42306.385318599758</v>
          </cell>
          <cell r="AE102">
            <v>-36460.316409002873</v>
          </cell>
          <cell r="AF102">
            <v>-43002.29201958565</v>
          </cell>
          <cell r="AG102">
            <v>-44985.675243354621</v>
          </cell>
          <cell r="AH102">
            <v>-43240.462203348063</v>
          </cell>
          <cell r="AI102">
            <v>-47536.861941945048</v>
          </cell>
          <cell r="AJ102">
            <v>0</v>
          </cell>
          <cell r="AK102">
            <v>0</v>
          </cell>
        </row>
      </sheetData>
      <sheetData sheetId="57" refreshError="1"/>
      <sheetData sheetId="58" refreshError="1">
        <row r="5">
          <cell r="A5">
            <v>1</v>
          </cell>
          <cell r="B5">
            <v>3.7499999999999999E-2</v>
          </cell>
          <cell r="C5">
            <v>9.3799999999999994E-3</v>
          </cell>
        </row>
        <row r="6">
          <cell r="A6">
            <v>2</v>
          </cell>
          <cell r="B6">
            <v>7.2190000000000004E-2</v>
          </cell>
          <cell r="C6">
            <v>7.4300000000000005E-2</v>
          </cell>
        </row>
        <row r="7">
          <cell r="A7">
            <v>3</v>
          </cell>
          <cell r="B7">
            <v>6.6769999999999996E-2</v>
          </cell>
          <cell r="C7">
            <v>6.8720000000000003E-2</v>
          </cell>
        </row>
        <row r="8">
          <cell r="A8">
            <v>4</v>
          </cell>
          <cell r="B8">
            <v>6.1769999999999999E-2</v>
          </cell>
          <cell r="C8">
            <v>6.3570000000000002E-2</v>
          </cell>
        </row>
        <row r="9">
          <cell r="A9">
            <v>5</v>
          </cell>
          <cell r="B9">
            <v>5.713E-2</v>
          </cell>
          <cell r="C9">
            <v>5.8799999999999998E-2</v>
          </cell>
        </row>
        <row r="10">
          <cell r="A10">
            <v>6</v>
          </cell>
          <cell r="B10">
            <v>5.2850000000000001E-2</v>
          </cell>
          <cell r="C10">
            <v>5.4390000000000001E-2</v>
          </cell>
        </row>
        <row r="11">
          <cell r="A11">
            <v>7</v>
          </cell>
          <cell r="B11">
            <v>4.888E-2</v>
          </cell>
          <cell r="C11">
            <v>5.0310000000000001E-2</v>
          </cell>
        </row>
        <row r="12">
          <cell r="A12">
            <v>8</v>
          </cell>
          <cell r="B12">
            <v>4.5220000000000003E-2</v>
          </cell>
          <cell r="C12">
            <v>4.6539999999999998E-2</v>
          </cell>
        </row>
        <row r="13">
          <cell r="A13">
            <v>9</v>
          </cell>
          <cell r="B13">
            <v>4.462E-2</v>
          </cell>
          <cell r="C13">
            <v>4.4580000000000002E-2</v>
          </cell>
        </row>
        <row r="14">
          <cell r="A14">
            <v>10</v>
          </cell>
          <cell r="B14">
            <v>4.4609999999999997E-2</v>
          </cell>
          <cell r="C14">
            <v>4.4580000000000002E-2</v>
          </cell>
        </row>
        <row r="15">
          <cell r="A15">
            <v>11</v>
          </cell>
          <cell r="B15">
            <v>4.462E-2</v>
          </cell>
          <cell r="C15">
            <v>4.4580000000000002E-2</v>
          </cell>
        </row>
        <row r="16">
          <cell r="A16">
            <v>12</v>
          </cell>
          <cell r="B16">
            <v>4.4609999999999997E-2</v>
          </cell>
          <cell r="C16">
            <v>4.4580000000000002E-2</v>
          </cell>
        </row>
        <row r="17">
          <cell r="A17">
            <v>13</v>
          </cell>
          <cell r="B17">
            <v>4.462E-2</v>
          </cell>
          <cell r="C17">
            <v>4.4580000000000002E-2</v>
          </cell>
        </row>
        <row r="18">
          <cell r="A18">
            <v>14</v>
          </cell>
          <cell r="B18">
            <v>4.4609999999999997E-2</v>
          </cell>
          <cell r="C18">
            <v>4.4580000000000002E-2</v>
          </cell>
        </row>
        <row r="19">
          <cell r="A19">
            <v>15</v>
          </cell>
          <cell r="B19">
            <v>4.462E-2</v>
          </cell>
          <cell r="C19">
            <v>4.4580000000000002E-2</v>
          </cell>
        </row>
        <row r="20">
          <cell r="A20">
            <v>16</v>
          </cell>
          <cell r="B20">
            <v>4.4609999999999997E-2</v>
          </cell>
          <cell r="C20">
            <v>4.4580000000000002E-2</v>
          </cell>
        </row>
        <row r="21">
          <cell r="A21">
            <v>17</v>
          </cell>
          <cell r="B21">
            <v>4.462E-2</v>
          </cell>
          <cell r="C21">
            <v>4.4580000000000002E-2</v>
          </cell>
        </row>
        <row r="22">
          <cell r="A22">
            <v>18</v>
          </cell>
          <cell r="B22">
            <v>4.4609999999999997E-2</v>
          </cell>
          <cell r="C22">
            <v>4.4589999999999998E-2</v>
          </cell>
        </row>
        <row r="23">
          <cell r="A23">
            <v>19</v>
          </cell>
          <cell r="B23">
            <v>4.462E-2</v>
          </cell>
          <cell r="C23">
            <v>4.4580000000000002E-2</v>
          </cell>
        </row>
        <row r="24">
          <cell r="A24">
            <v>20</v>
          </cell>
          <cell r="B24">
            <v>4.4609999999999997E-2</v>
          </cell>
          <cell r="C24">
            <v>4.4589999999999998E-2</v>
          </cell>
        </row>
        <row r="25">
          <cell r="A25">
            <v>21</v>
          </cell>
          <cell r="B25">
            <v>2.231E-2</v>
          </cell>
          <cell r="C25">
            <v>3.9010000000000003E-2</v>
          </cell>
        </row>
        <row r="26">
          <cell r="A26">
            <v>22</v>
          </cell>
          <cell r="B26">
            <v>0</v>
          </cell>
          <cell r="C26">
            <v>0</v>
          </cell>
        </row>
        <row r="27">
          <cell r="A27">
            <v>23</v>
          </cell>
          <cell r="B27">
            <v>0</v>
          </cell>
          <cell r="C27">
            <v>0</v>
          </cell>
        </row>
        <row r="28">
          <cell r="A28">
            <v>24</v>
          </cell>
          <cell r="B28">
            <v>0</v>
          </cell>
          <cell r="C28">
            <v>0</v>
          </cell>
        </row>
        <row r="29">
          <cell r="A29">
            <v>25</v>
          </cell>
          <cell r="B29">
            <v>0</v>
          </cell>
          <cell r="C29">
            <v>0</v>
          </cell>
        </row>
        <row r="30">
          <cell r="A30">
            <v>26</v>
          </cell>
          <cell r="B30">
            <v>0</v>
          </cell>
          <cell r="C30">
            <v>0</v>
          </cell>
        </row>
        <row r="31">
          <cell r="A31">
            <v>27</v>
          </cell>
          <cell r="B31">
            <v>0</v>
          </cell>
          <cell r="C31">
            <v>0</v>
          </cell>
        </row>
        <row r="32">
          <cell r="A32">
            <v>28</v>
          </cell>
          <cell r="B32">
            <v>0</v>
          </cell>
          <cell r="C32">
            <v>0</v>
          </cell>
        </row>
        <row r="33">
          <cell r="A33">
            <v>29</v>
          </cell>
          <cell r="B33">
            <v>0</v>
          </cell>
          <cell r="C33">
            <v>0</v>
          </cell>
        </row>
        <row r="34">
          <cell r="A34">
            <v>30</v>
          </cell>
          <cell r="B34">
            <v>0</v>
          </cell>
          <cell r="C34">
            <v>0</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row r="100">
          <cell r="F100">
            <v>0.35</v>
          </cell>
        </row>
        <row r="101">
          <cell r="F101">
            <v>0.06</v>
          </cell>
        </row>
      </sheetData>
      <sheetData sheetId="68" refreshError="1"/>
      <sheetData sheetId="69" refreshError="1">
        <row r="9">
          <cell r="D9">
            <v>0</v>
          </cell>
          <cell r="E9">
            <v>0</v>
          </cell>
          <cell r="F9">
            <v>0</v>
          </cell>
          <cell r="G9">
            <v>0</v>
          </cell>
          <cell r="H9">
            <v>0</v>
          </cell>
          <cell r="I9">
            <v>0</v>
          </cell>
          <cell r="J9">
            <v>0</v>
          </cell>
          <cell r="K9">
            <v>0</v>
          </cell>
          <cell r="L9">
            <v>7.1052671073489551</v>
          </cell>
          <cell r="M9">
            <v>9.2655543293259228</v>
          </cell>
          <cell r="N9">
            <v>9.2506860728740552</v>
          </cell>
          <cell r="O9">
            <v>4.9327949744742288</v>
          </cell>
          <cell r="P9">
            <v>10.373144570564417</v>
          </cell>
          <cell r="Q9">
            <v>7.251364079371676</v>
          </cell>
          <cell r="R9">
            <v>6.745973278119429</v>
          </cell>
          <cell r="S9">
            <v>1.1946048306786716</v>
          </cell>
          <cell r="T9">
            <v>7.3695883675074816</v>
          </cell>
          <cell r="U9">
            <v>7.9729961754208905</v>
          </cell>
          <cell r="V9">
            <v>8.6095547102522652</v>
          </cell>
          <cell r="W9">
            <v>2.6011135307184752</v>
          </cell>
          <cell r="X9">
            <v>9.4014648136814891</v>
          </cell>
          <cell r="Y9">
            <v>9.9205689390985494</v>
          </cell>
          <cell r="Z9">
            <v>10.872253105402697</v>
          </cell>
          <cell r="AA9">
            <v>2.9516861606309512</v>
          </cell>
          <cell r="AB9">
            <v>10.835728123387602</v>
          </cell>
          <cell r="AC9">
            <v>10.430487453576465</v>
          </cell>
          <cell r="AD9">
            <v>11.364654680190251</v>
          </cell>
          <cell r="AE9">
            <v>4.2070155626059673</v>
          </cell>
          <cell r="AF9">
            <v>11.930810894765711</v>
          </cell>
          <cell r="AG9">
            <v>12.172779987754952</v>
          </cell>
          <cell r="AH9">
            <v>12.481342521927473</v>
          </cell>
          <cell r="AI9">
            <v>2.5112394086931107</v>
          </cell>
          <cell r="AJ9">
            <v>6.1830610366066212</v>
          </cell>
        </row>
        <row r="11">
          <cell r="D11">
            <v>0</v>
          </cell>
          <cell r="E11">
            <v>0</v>
          </cell>
          <cell r="F11">
            <v>0</v>
          </cell>
          <cell r="G11">
            <v>0</v>
          </cell>
          <cell r="H11">
            <v>0</v>
          </cell>
          <cell r="I11">
            <v>0</v>
          </cell>
          <cell r="J11">
            <v>0</v>
          </cell>
          <cell r="K11">
            <v>0</v>
          </cell>
          <cell r="L11">
            <v>4.7860340261757326</v>
          </cell>
          <cell r="M11">
            <v>6.3813787015676438</v>
          </cell>
          <cell r="N11">
            <v>6.3813787015676438</v>
          </cell>
          <cell r="O11">
            <v>6.3813787015676438</v>
          </cell>
          <cell r="P11">
            <v>6.3813787015676438</v>
          </cell>
          <cell r="Q11">
            <v>6.3813787015676438</v>
          </cell>
          <cell r="R11">
            <v>6.3813787015676438</v>
          </cell>
          <cell r="S11">
            <v>6.3813787015676438</v>
          </cell>
          <cell r="T11">
            <v>6.3813787015676438</v>
          </cell>
          <cell r="U11">
            <v>6.3813787015676438</v>
          </cell>
          <cell r="V11">
            <v>6.3813787015676438</v>
          </cell>
          <cell r="W11">
            <v>6.3813787015676438</v>
          </cell>
          <cell r="X11">
            <v>6.3813787015676438</v>
          </cell>
          <cell r="Y11">
            <v>6.3813787015676438</v>
          </cell>
          <cell r="Z11">
            <v>6.3813787015676438</v>
          </cell>
          <cell r="AA11">
            <v>2.1271262338558814</v>
          </cell>
          <cell r="AB11">
            <v>6.3813787015676438</v>
          </cell>
          <cell r="AC11">
            <v>6.3813787015676438</v>
          </cell>
          <cell r="AD11">
            <v>6.3813787015676438</v>
          </cell>
          <cell r="AE11">
            <v>6.3813787015676438</v>
          </cell>
          <cell r="AF11">
            <v>6.3813787015676438</v>
          </cell>
          <cell r="AG11">
            <v>6.3813787015676438</v>
          </cell>
          <cell r="AH11">
            <v>6.3813787015676438</v>
          </cell>
          <cell r="AI11">
            <v>6.3813787015676438</v>
          </cell>
          <cell r="AJ11">
            <v>6.3813787015676393</v>
          </cell>
        </row>
        <row r="12">
          <cell r="D12">
            <v>0</v>
          </cell>
          <cell r="E12">
            <v>0</v>
          </cell>
          <cell r="F12">
            <v>0</v>
          </cell>
          <cell r="G12">
            <v>0</v>
          </cell>
          <cell r="H12">
            <v>0</v>
          </cell>
          <cell r="I12">
            <v>0</v>
          </cell>
          <cell r="J12">
            <v>0</v>
          </cell>
          <cell r="K12">
            <v>0</v>
          </cell>
          <cell r="L12">
            <v>21.991952068572509</v>
          </cell>
          <cell r="M12">
            <v>21.991952068572509</v>
          </cell>
          <cell r="N12">
            <v>21.991952068572509</v>
          </cell>
          <cell r="O12">
            <v>21.991952068572509</v>
          </cell>
          <cell r="P12">
            <v>21.991952068572509</v>
          </cell>
          <cell r="Q12">
            <v>21.991952068572509</v>
          </cell>
          <cell r="R12">
            <v>14.896236901752125</v>
          </cell>
          <cell r="S12">
            <v>0.70480656811132902</v>
          </cell>
          <cell r="T12">
            <v>0.70480656811132902</v>
          </cell>
          <cell r="U12">
            <v>0.70480656811132902</v>
          </cell>
          <cell r="V12">
            <v>0.70480656811132902</v>
          </cell>
          <cell r="W12">
            <v>0.70480656811132902</v>
          </cell>
          <cell r="X12">
            <v>0.70480656811132902</v>
          </cell>
          <cell r="Y12">
            <v>0.70480656811132902</v>
          </cell>
          <cell r="Z12">
            <v>0.70480656811132902</v>
          </cell>
          <cell r="AA12">
            <v>0.70480656811132902</v>
          </cell>
          <cell r="AB12">
            <v>0.70480656811132902</v>
          </cell>
          <cell r="AC12">
            <v>0.70480656811132902</v>
          </cell>
          <cell r="AD12">
            <v>0.70480656811132902</v>
          </cell>
          <cell r="AE12">
            <v>0.70480656811132902</v>
          </cell>
          <cell r="AF12">
            <v>0.70480656811132902</v>
          </cell>
          <cell r="AG12">
            <v>0.70480656811132902</v>
          </cell>
          <cell r="AH12">
            <v>0.70480656811132902</v>
          </cell>
          <cell r="AI12">
            <v>0.70480656811132902</v>
          </cell>
          <cell r="AJ12">
            <v>0.70480656811132747</v>
          </cell>
        </row>
        <row r="14">
          <cell r="D14">
            <v>0</v>
          </cell>
          <cell r="E14">
            <v>0</v>
          </cell>
          <cell r="F14">
            <v>0</v>
          </cell>
          <cell r="G14">
            <v>0</v>
          </cell>
          <cell r="H14">
            <v>0</v>
          </cell>
          <cell r="I14">
            <v>0</v>
          </cell>
          <cell r="J14">
            <v>0</v>
          </cell>
          <cell r="K14">
            <v>0</v>
          </cell>
          <cell r="L14">
            <v>-10.10065093504782</v>
          </cell>
          <cell r="M14">
            <v>-6.3450190376789415</v>
          </cell>
          <cell r="N14">
            <v>-6.3598872941308109</v>
          </cell>
          <cell r="O14">
            <v>-10.677778392530637</v>
          </cell>
          <cell r="P14">
            <v>-5.2374287964404473</v>
          </cell>
          <cell r="Q14">
            <v>-8.3592092876331883</v>
          </cell>
          <cell r="R14">
            <v>-1.7688849220650518</v>
          </cell>
          <cell r="S14">
            <v>6.8711769641349862</v>
          </cell>
          <cell r="T14">
            <v>13.046160500963797</v>
          </cell>
          <cell r="U14">
            <v>13.649568308877205</v>
          </cell>
          <cell r="V14">
            <v>14.286126843708582</v>
          </cell>
          <cell r="W14">
            <v>8.2776856641747916</v>
          </cell>
          <cell r="X14">
            <v>15.078036947137806</v>
          </cell>
          <cell r="Y14">
            <v>15.597141072554864</v>
          </cell>
          <cell r="Z14">
            <v>16.54882523885901</v>
          </cell>
          <cell r="AA14">
            <v>4.3740058263755035</v>
          </cell>
          <cell r="AB14">
            <v>16.512300256843915</v>
          </cell>
          <cell r="AC14">
            <v>16.107059587032779</v>
          </cell>
          <cell r="AD14">
            <v>17.041226813646563</v>
          </cell>
          <cell r="AE14">
            <v>9.8835876960622837</v>
          </cell>
          <cell r="AF14">
            <v>17.607383028222024</v>
          </cell>
          <cell r="AG14">
            <v>17.849352121211265</v>
          </cell>
          <cell r="AH14">
            <v>18.157914655383788</v>
          </cell>
          <cell r="AI14">
            <v>8.1878115421494257</v>
          </cell>
          <cell r="AJ14">
            <v>11.859633170062933</v>
          </cell>
        </row>
        <row r="16">
          <cell r="D16">
            <v>0</v>
          </cell>
          <cell r="E16">
            <v>0</v>
          </cell>
          <cell r="F16">
            <v>0</v>
          </cell>
          <cell r="G16">
            <v>0</v>
          </cell>
          <cell r="H16">
            <v>0</v>
          </cell>
          <cell r="I16">
            <v>0</v>
          </cell>
          <cell r="J16">
            <v>0</v>
          </cell>
          <cell r="K16">
            <v>0</v>
          </cell>
          <cell r="L16">
            <v>-10.10065093504782</v>
          </cell>
          <cell r="M16">
            <v>-6.3450190376789415</v>
          </cell>
          <cell r="N16">
            <v>-6.3598872941308109</v>
          </cell>
          <cell r="O16">
            <v>-10.677778392530637</v>
          </cell>
          <cell r="P16">
            <v>-5.2374287964404473</v>
          </cell>
          <cell r="Q16">
            <v>-8.3592092876331883</v>
          </cell>
          <cell r="R16">
            <v>-1.7688849220650518</v>
          </cell>
          <cell r="S16">
            <v>6.8711769641349862</v>
          </cell>
          <cell r="T16">
            <v>13.046160500963797</v>
          </cell>
          <cell r="U16">
            <v>13.649568308877205</v>
          </cell>
          <cell r="V16">
            <v>14.286126843708582</v>
          </cell>
          <cell r="W16">
            <v>0.9958260478429164</v>
          </cell>
          <cell r="X16">
            <v>5.844214001626824E-13</v>
          </cell>
          <cell r="Y16">
            <v>1.1688428003253648E-12</v>
          </cell>
          <cell r="Z16">
            <v>2.3376856006507296E-12</v>
          </cell>
          <cell r="AA16">
            <v>4.6753712013014592E-12</v>
          </cell>
          <cell r="AB16">
            <v>9.3507424026029184E-12</v>
          </cell>
          <cell r="AC16">
            <v>1.8701484805205837E-11</v>
          </cell>
          <cell r="AD16">
            <v>3.7402969610411674E-11</v>
          </cell>
          <cell r="AE16">
            <v>7.4805939220823348E-11</v>
          </cell>
          <cell r="AF16">
            <v>1.496118784416467E-10</v>
          </cell>
          <cell r="AG16">
            <v>2.9922375688329339E-10</v>
          </cell>
          <cell r="AH16">
            <v>5.9844751376658678E-10</v>
          </cell>
          <cell r="AI16">
            <v>1.1968950275331736E-9</v>
          </cell>
          <cell r="AJ16">
            <v>2.3937900550663471E-9</v>
          </cell>
        </row>
        <row r="17">
          <cell r="D17">
            <v>0</v>
          </cell>
          <cell r="E17">
            <v>0</v>
          </cell>
          <cell r="F17">
            <v>0</v>
          </cell>
          <cell r="G17">
            <v>0</v>
          </cell>
          <cell r="H17">
            <v>0</v>
          </cell>
          <cell r="I17">
            <v>0</v>
          </cell>
          <cell r="J17">
            <v>0</v>
          </cell>
          <cell r="K17">
            <v>0</v>
          </cell>
          <cell r="L17">
            <v>-10.10065093504782</v>
          </cell>
          <cell r="M17">
            <v>-16.445669972726762</v>
          </cell>
          <cell r="N17">
            <v>-22.805557266857573</v>
          </cell>
          <cell r="O17">
            <v>-33.48333565938821</v>
          </cell>
          <cell r="P17">
            <v>-38.720764455828657</v>
          </cell>
          <cell r="Q17">
            <v>-47.079973743461849</v>
          </cell>
          <cell r="R17">
            <v>-48.848858665526905</v>
          </cell>
          <cell r="S17">
            <v>-41.977681701391916</v>
          </cell>
          <cell r="T17">
            <v>-28.931521200428119</v>
          </cell>
          <cell r="U17">
            <v>-15.281952891550914</v>
          </cell>
          <cell r="V17">
            <v>-0.99582604784233197</v>
          </cell>
          <cell r="W17">
            <v>5.844214001626824E-13</v>
          </cell>
          <cell r="X17">
            <v>1.1688428003253648E-12</v>
          </cell>
          <cell r="Y17">
            <v>2.3376856006507296E-12</v>
          </cell>
          <cell r="Z17">
            <v>4.6753712013014592E-12</v>
          </cell>
          <cell r="AA17">
            <v>9.3507424026029184E-12</v>
          </cell>
          <cell r="AB17">
            <v>1.8701484805205837E-11</v>
          </cell>
          <cell r="AC17">
            <v>3.7402969610411674E-11</v>
          </cell>
          <cell r="AD17">
            <v>7.4805939220823348E-11</v>
          </cell>
          <cell r="AE17">
            <v>1.496118784416467E-10</v>
          </cell>
          <cell r="AF17">
            <v>2.9922375688329339E-10</v>
          </cell>
          <cell r="AG17">
            <v>5.9844751376658678E-10</v>
          </cell>
          <cell r="AH17">
            <v>1.1968950275331736E-9</v>
          </cell>
          <cell r="AI17">
            <v>2.3937900550663471E-9</v>
          </cell>
          <cell r="AJ17">
            <v>4.7875801101326942E-9</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7.2818596163318752</v>
          </cell>
          <cell r="X19">
            <v>15.078036947137221</v>
          </cell>
          <cell r="Y19">
            <v>15.597141072553695</v>
          </cell>
          <cell r="Z19">
            <v>16.548825238856672</v>
          </cell>
          <cell r="AA19">
            <v>4.3740058263708281</v>
          </cell>
          <cell r="AB19">
            <v>16.512300256834564</v>
          </cell>
          <cell r="AC19">
            <v>16.107059587014078</v>
          </cell>
          <cell r="AD19">
            <v>17.04122681360916</v>
          </cell>
          <cell r="AE19">
            <v>9.8835876959874778</v>
          </cell>
          <cell r="AF19">
            <v>17.607383028072412</v>
          </cell>
          <cell r="AG19">
            <v>17.849352120912041</v>
          </cell>
          <cell r="AH19">
            <v>18.157914654785341</v>
          </cell>
          <cell r="AI19">
            <v>8.1878115409525307</v>
          </cell>
          <cell r="AJ19">
            <v>11.859633167669143</v>
          </cell>
        </row>
        <row r="20">
          <cell r="D20">
            <v>0.03</v>
          </cell>
          <cell r="E20">
            <v>0.03</v>
          </cell>
          <cell r="F20">
            <v>0.03</v>
          </cell>
          <cell r="G20">
            <v>0.03</v>
          </cell>
          <cell r="H20">
            <v>0.03</v>
          </cell>
          <cell r="I20">
            <v>0.03</v>
          </cell>
          <cell r="J20">
            <v>0.03</v>
          </cell>
          <cell r="K20">
            <v>0.03</v>
          </cell>
          <cell r="L20">
            <v>0.03</v>
          </cell>
          <cell r="M20">
            <v>0.03</v>
          </cell>
          <cell r="N20">
            <v>0.03</v>
          </cell>
          <cell r="O20">
            <v>0.03</v>
          </cell>
          <cell r="P20">
            <v>0.03</v>
          </cell>
          <cell r="Q20">
            <v>0.03</v>
          </cell>
          <cell r="R20">
            <v>0.03</v>
          </cell>
          <cell r="S20">
            <v>0.03</v>
          </cell>
          <cell r="T20">
            <v>0.03</v>
          </cell>
          <cell r="U20">
            <v>0.03</v>
          </cell>
          <cell r="V20">
            <v>0.03</v>
          </cell>
          <cell r="W20">
            <v>0.03</v>
          </cell>
          <cell r="X20">
            <v>0.03</v>
          </cell>
          <cell r="Y20">
            <v>0.03</v>
          </cell>
          <cell r="Z20">
            <v>0.03</v>
          </cell>
          <cell r="AA20">
            <v>0.03</v>
          </cell>
          <cell r="AB20">
            <v>0.03</v>
          </cell>
          <cell r="AC20">
            <v>0.03</v>
          </cell>
          <cell r="AD20">
            <v>0.03</v>
          </cell>
          <cell r="AE20">
            <v>0.03</v>
          </cell>
          <cell r="AF20">
            <v>0.03</v>
          </cell>
          <cell r="AG20">
            <v>0.03</v>
          </cell>
          <cell r="AH20">
            <v>0.03</v>
          </cell>
          <cell r="AI20">
            <v>0.03</v>
          </cell>
          <cell r="AJ20">
            <v>0.03</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7.2518596163318749</v>
          </cell>
          <cell r="X21">
            <v>15.048036947137222</v>
          </cell>
          <cell r="Y21">
            <v>15.567141072553696</v>
          </cell>
          <cell r="Z21">
            <v>16.518825238856671</v>
          </cell>
          <cell r="AA21">
            <v>4.3440058263708279</v>
          </cell>
          <cell r="AB21">
            <v>16.482300256834563</v>
          </cell>
          <cell r="AC21">
            <v>16.077059587014077</v>
          </cell>
          <cell r="AD21">
            <v>17.011226813609159</v>
          </cell>
          <cell r="AE21">
            <v>9.8535876959874784</v>
          </cell>
          <cell r="AF21">
            <v>17.577383028072411</v>
          </cell>
          <cell r="AG21">
            <v>17.81935212091204</v>
          </cell>
          <cell r="AH21">
            <v>18.127914654785339</v>
          </cell>
          <cell r="AI21">
            <v>8.1578115409525314</v>
          </cell>
          <cell r="AJ21">
            <v>11.829633167669144</v>
          </cell>
        </row>
        <row r="23">
          <cell r="D23">
            <v>0</v>
          </cell>
          <cell r="E23">
            <v>0</v>
          </cell>
          <cell r="F23">
            <v>0</v>
          </cell>
          <cell r="G23">
            <v>0</v>
          </cell>
          <cell r="H23">
            <v>0</v>
          </cell>
          <cell r="I23">
            <v>0</v>
          </cell>
          <cell r="J23">
            <v>0</v>
          </cell>
          <cell r="K23">
            <v>0</v>
          </cell>
          <cell r="L23">
            <v>0.12</v>
          </cell>
          <cell r="M23">
            <v>0.12</v>
          </cell>
          <cell r="N23">
            <v>0.12</v>
          </cell>
          <cell r="O23">
            <v>0.12</v>
          </cell>
          <cell r="P23">
            <v>0.12</v>
          </cell>
          <cell r="Q23">
            <v>0.12</v>
          </cell>
          <cell r="R23">
            <v>0.12</v>
          </cell>
          <cell r="S23">
            <v>0.12</v>
          </cell>
          <cell r="T23">
            <v>0.12</v>
          </cell>
          <cell r="U23">
            <v>0.12</v>
          </cell>
          <cell r="V23">
            <v>0.12</v>
          </cell>
          <cell r="W23">
            <v>0.12</v>
          </cell>
          <cell r="X23">
            <v>0.12</v>
          </cell>
          <cell r="Y23">
            <v>0.12</v>
          </cell>
          <cell r="Z23">
            <v>0.12</v>
          </cell>
          <cell r="AA23">
            <v>0.12</v>
          </cell>
          <cell r="AB23">
            <v>0.12</v>
          </cell>
          <cell r="AC23">
            <v>0.12</v>
          </cell>
          <cell r="AD23">
            <v>0.12</v>
          </cell>
          <cell r="AE23">
            <v>0.12</v>
          </cell>
          <cell r="AF23">
            <v>0.12</v>
          </cell>
          <cell r="AG23">
            <v>0.12</v>
          </cell>
          <cell r="AH23">
            <v>0.12</v>
          </cell>
          <cell r="AI23">
            <v>0.12</v>
          </cell>
          <cell r="AJ23">
            <v>0.12</v>
          </cell>
        </row>
        <row r="24">
          <cell r="D24">
            <v>0</v>
          </cell>
          <cell r="E24">
            <v>0</v>
          </cell>
          <cell r="F24">
            <v>0</v>
          </cell>
          <cell r="G24">
            <v>0</v>
          </cell>
          <cell r="H24">
            <v>0</v>
          </cell>
          <cell r="I24">
            <v>0</v>
          </cell>
          <cell r="J24">
            <v>0</v>
          </cell>
          <cell r="K24">
            <v>0</v>
          </cell>
          <cell r="L24">
            <v>0</v>
          </cell>
          <cell r="M24">
            <v>0</v>
          </cell>
          <cell r="N24">
            <v>0</v>
          </cell>
          <cell r="O24">
            <v>0</v>
          </cell>
          <cell r="P24">
            <v>0</v>
          </cell>
          <cell r="Q24">
            <v>0.12</v>
          </cell>
          <cell r="R24">
            <v>0.12</v>
          </cell>
          <cell r="S24">
            <v>0.12</v>
          </cell>
          <cell r="T24">
            <v>0.12</v>
          </cell>
          <cell r="U24">
            <v>0.12</v>
          </cell>
          <cell r="V24">
            <v>0.12</v>
          </cell>
          <cell r="W24">
            <v>0.12</v>
          </cell>
          <cell r="X24">
            <v>0.12</v>
          </cell>
          <cell r="Y24">
            <v>0.12</v>
          </cell>
          <cell r="Z24">
            <v>0.12</v>
          </cell>
          <cell r="AA24">
            <v>0.12</v>
          </cell>
          <cell r="AB24">
            <v>0.12</v>
          </cell>
          <cell r="AC24">
            <v>0.12</v>
          </cell>
          <cell r="AD24">
            <v>0.12</v>
          </cell>
          <cell r="AE24">
            <v>0.12</v>
          </cell>
          <cell r="AF24">
            <v>0.12</v>
          </cell>
          <cell r="AG24">
            <v>0.12</v>
          </cell>
          <cell r="AH24">
            <v>0.12</v>
          </cell>
          <cell r="AI24">
            <v>0.12</v>
          </cell>
          <cell r="AJ24">
            <v>0.12</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0.87022315395982497</v>
          </cell>
          <cell r="X26">
            <v>1.8057644336564664</v>
          </cell>
          <cell r="Y26">
            <v>1.8680569287064435</v>
          </cell>
          <cell r="Z26">
            <v>1.9822590286628003</v>
          </cell>
          <cell r="AA26">
            <v>0.52128069916449937</v>
          </cell>
          <cell r="AB26">
            <v>1.9778760308201475</v>
          </cell>
          <cell r="AC26">
            <v>1.929247150441689</v>
          </cell>
          <cell r="AD26">
            <v>2.0413472176330991</v>
          </cell>
          <cell r="AE26">
            <v>1.1824305235184973</v>
          </cell>
          <cell r="AF26">
            <v>2.1092859633686891</v>
          </cell>
          <cell r="AG26">
            <v>2.1383222545094447</v>
          </cell>
          <cell r="AH26">
            <v>2.1753497585742405</v>
          </cell>
          <cell r="AI26">
            <v>0.97893738491430371</v>
          </cell>
          <cell r="AJ26">
            <v>1.4195559801202973</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row r="16">
          <cell r="J16">
            <v>0.35</v>
          </cell>
        </row>
        <row r="17">
          <cell r="J17">
            <v>2.9249999999999998E-2</v>
          </cell>
        </row>
      </sheetData>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row r="24">
          <cell r="B24">
            <v>170</v>
          </cell>
        </row>
      </sheetData>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umry by RG"/>
      <sheetName val="PDC_Worksheet"/>
      <sheetName val="Project Proforma"/>
      <sheetName val="Proj Cost "/>
    </sheetNames>
    <sheetDataSet>
      <sheetData sheetId="0"/>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exchange rates"/>
      <sheetName val="group check"/>
      <sheetName val="corp check"/>
      <sheetName val="copper check"/>
      <sheetName val="group adj"/>
      <sheetName val="uksales"/>
      <sheetName val="kcc"/>
      <sheetName val="KC adj"/>
      <sheetName val="copper bv"/>
      <sheetName val="mkm (consol)"/>
      <sheetName val="gold"/>
      <sheetName val="gold elim"/>
      <sheetName val="power (consol)"/>
      <sheetName val="power elim"/>
      <sheetName val="petro"/>
      <sheetName val="petro bv"/>
      <sheetName val="explor"/>
      <sheetName val="explor bv"/>
      <sheetName val="enrc"/>
      <sheetName val="ukfinance"/>
      <sheetName val="k-invest"/>
      <sheetName val="corp elim"/>
      <sheetName val="other corp"/>
      <sheetName val="plc"/>
      <sheetName val="!!!!"/>
      <sheetName val="mkm (not consol)"/>
      <sheetName val="power (not consol)"/>
      <sheetName val="project"/>
      <sheetName val="cdc"/>
      <sheetName val="Sheet3"/>
    </sheetNames>
    <sheetDataSet>
      <sheetData sheetId="0">
        <row r="5">
          <cell r="B5" t="str">
            <v>ACT_FIN_10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exchange rates"/>
      <sheetName val="group check"/>
      <sheetName val="corp check"/>
      <sheetName val="copper check"/>
      <sheetName val="group adj"/>
      <sheetName val="uksales"/>
      <sheetName val="kcc"/>
      <sheetName val="KC adj"/>
      <sheetName val="copper bv"/>
      <sheetName val="mkm (consol)"/>
      <sheetName val="gold"/>
      <sheetName val="gold elim"/>
      <sheetName val="power (consol)"/>
      <sheetName val="power elim"/>
      <sheetName val="petro"/>
      <sheetName val="petro bv"/>
      <sheetName val="explor"/>
      <sheetName val="explor bv"/>
      <sheetName val="enrc"/>
      <sheetName val="ukfinance"/>
      <sheetName val="k-invest"/>
      <sheetName val="corp elim"/>
      <sheetName val="other corp"/>
      <sheetName val="plc"/>
      <sheetName val="!!!!"/>
      <sheetName val="mkm (not consol)"/>
      <sheetName val="power (not consol)"/>
      <sheetName val="project"/>
      <sheetName val="cdc"/>
      <sheetName val="Sheet3"/>
    </sheetNames>
    <sheetDataSet>
      <sheetData sheetId="0">
        <row r="5">
          <cell r="B5" t="str">
            <v>ACT_FIN_10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yroll"/>
      <sheetName val="Corp OH"/>
      <sheetName val="Admin"/>
      <sheetName val="Utilities"/>
      <sheetName val="Operating Insurance"/>
      <sheetName val="Property"/>
      <sheetName val="Merrill Creek"/>
      <sheetName val="NOx Allowances"/>
      <sheetName val="Professional Services"/>
      <sheetName val="Other Contract Services"/>
      <sheetName val="Chemicals"/>
      <sheetName val="Consumables"/>
      <sheetName val="Process Water"/>
      <sheetName val="Maintenance"/>
      <sheetName val="Изменение_оборотных_средств"/>
      <sheetName val="Капзатраты"/>
      <sheetName val="COA Sumry by RG"/>
      <sheetName val="SGV_Oz"/>
      <sheetName val="Calculations"/>
      <sheetName val="Assumption"/>
      <sheetName val="Op Assumps"/>
      <sheetName val="Cash Flow Summ"/>
      <sheetName val="Debt"/>
      <sheetName val="Pre Tax  Output"/>
      <sheetName val="Tax Output"/>
      <sheetName val="Revenue"/>
      <sheetName val="P&amp;L CCI Detail"/>
      <sheetName val="Cash CCI Detail"/>
    </sheetNames>
    <sheetDataSet>
      <sheetData sheetId="0" refreshError="1"/>
      <sheetData sheetId="1" refreshError="1">
        <row r="12">
          <cell r="C12">
            <v>381375.48749999999</v>
          </cell>
        </row>
        <row r="31">
          <cell r="F31">
            <v>2542503.25</v>
          </cell>
        </row>
      </sheetData>
      <sheetData sheetId="2" refreshError="1">
        <row r="12">
          <cell r="C12">
            <v>381375.48749999999</v>
          </cell>
        </row>
      </sheetData>
      <sheetData sheetId="3" refreshError="1">
        <row r="12">
          <cell r="C12">
            <v>381375.48749999999</v>
          </cell>
        </row>
        <row r="16">
          <cell r="C16">
            <v>250000</v>
          </cell>
        </row>
      </sheetData>
      <sheetData sheetId="4" refreshError="1">
        <row r="12">
          <cell r="C12">
            <v>381375.48749999999</v>
          </cell>
        </row>
        <row r="13">
          <cell r="C13">
            <v>95000</v>
          </cell>
        </row>
      </sheetData>
      <sheetData sheetId="5" refreshError="1">
        <row r="12">
          <cell r="C12">
            <v>381375.48749999999</v>
          </cell>
        </row>
        <row r="22">
          <cell r="C22">
            <v>1951630</v>
          </cell>
        </row>
      </sheetData>
      <sheetData sheetId="6" refreshError="1">
        <row r="12">
          <cell r="C12">
            <v>381375.48749999999</v>
          </cell>
        </row>
        <row r="44">
          <cell r="D44">
            <v>811029.82978723396</v>
          </cell>
        </row>
      </sheetData>
      <sheetData sheetId="7" refreshError="1"/>
      <sheetData sheetId="8" refreshError="1"/>
      <sheetData sheetId="9" refreshError="1">
        <row r="12">
          <cell r="C12">
            <v>381375.48749999999</v>
          </cell>
        </row>
        <row r="17">
          <cell r="D17">
            <v>150000</v>
          </cell>
        </row>
      </sheetData>
      <sheetData sheetId="10" refreshError="1">
        <row r="17">
          <cell r="C17">
            <v>360000</v>
          </cell>
        </row>
      </sheetData>
      <sheetData sheetId="11" refreshError="1">
        <row r="22">
          <cell r="C22">
            <v>700590</v>
          </cell>
        </row>
      </sheetData>
      <sheetData sheetId="12" refreshError="1">
        <row r="13">
          <cell r="C13">
            <v>95000</v>
          </cell>
        </row>
        <row r="14">
          <cell r="C14">
            <v>1000000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Option 0"/>
      <sheetName val="Admin"/>
      <sheetName val="Chemicals"/>
      <sheetName val="Consumables"/>
      <sheetName val="Operating Insurance"/>
      <sheetName val="Corp OH"/>
      <sheetName val="Other Contract Services"/>
      <sheetName val="Payroll"/>
      <sheetName val="Professional Services"/>
      <sheetName val="Property"/>
      <sheetName val="Utilities"/>
      <sheetName val="sch03"/>
      <sheetName val="sch08"/>
      <sheetName val="sch06"/>
      <sheetName val="sch02"/>
      <sheetName val="Project Proforma"/>
      <sheetName val="99 cons ytd"/>
    </sheetNames>
    <sheetDataSet>
      <sheetData sheetId="0"/>
      <sheetData sheetId="1"/>
      <sheetData sheetId="2"/>
      <sheetData sheetId="3"/>
      <sheetData sheetId="4">
        <row r="283">
          <cell r="E283">
            <v>501245.22770000016</v>
          </cell>
          <cell r="F283">
            <v>453021.26210000005</v>
          </cell>
          <cell r="G283">
            <v>501245.22770000016</v>
          </cell>
          <cell r="H283">
            <v>538014.85650000011</v>
          </cell>
          <cell r="I283">
            <v>593008.37730000005</v>
          </cell>
          <cell r="J283">
            <v>573980.5205000001</v>
          </cell>
          <cell r="K283">
            <v>485713.11170000007</v>
          </cell>
          <cell r="L283">
            <v>485713.11170000007</v>
          </cell>
          <cell r="M283">
            <v>522047.75650000013</v>
          </cell>
          <cell r="N283">
            <v>611972.44130000018</v>
          </cell>
          <cell r="O283">
            <v>592319.44050000014</v>
          </cell>
          <cell r="P283">
            <v>611984.8413000002</v>
          </cell>
          <cell r="Q283">
            <v>6470266.1748000029</v>
          </cell>
          <cell r="R283">
            <v>1228742.1953148728</v>
          </cell>
          <cell r="S283">
            <v>891261.16734250635</v>
          </cell>
          <cell r="T283">
            <v>880784.17665991909</v>
          </cell>
          <cell r="U283">
            <v>767695.19104294525</v>
          </cell>
          <cell r="V283">
            <v>757002.47727077</v>
          </cell>
          <cell r="W283">
            <v>735194.02147671301</v>
          </cell>
          <cell r="X283">
            <v>608426.54728775576</v>
          </cell>
          <cell r="Y283">
            <v>786475.32581789419</v>
          </cell>
          <cell r="Z283">
            <v>713876.17094083258</v>
          </cell>
          <cell r="AA283">
            <v>928945.57826419815</v>
          </cell>
          <cell r="AB283">
            <v>1046289.6615891808</v>
          </cell>
          <cell r="AC283">
            <v>1229298.1533148729</v>
          </cell>
          <cell r="AD283">
            <v>10573990.666322462</v>
          </cell>
          <cell r="AE283">
            <v>10861074.474986253</v>
          </cell>
          <cell r="AF283">
            <v>12269797.459771136</v>
          </cell>
          <cell r="AG283">
            <v>17022412.083621591</v>
          </cell>
          <cell r="AH283">
            <v>18863559.819029883</v>
          </cell>
          <cell r="AI283">
            <v>20774070.928515494</v>
          </cell>
          <cell r="AJ283">
            <v>22314395.388685964</v>
          </cell>
          <cell r="AK283">
            <v>23807347.391344849</v>
          </cell>
          <cell r="AL283">
            <v>25441758.08937417</v>
          </cell>
          <cell r="AM283">
            <v>27111972.314515505</v>
          </cell>
          <cell r="AN283">
            <v>27736819.275151331</v>
          </cell>
          <cell r="AO283">
            <v>29350985.27066768</v>
          </cell>
          <cell r="AP283">
            <v>31162262.029051282</v>
          </cell>
          <cell r="AQ283">
            <v>33042525.231876485</v>
          </cell>
          <cell r="AR283">
            <v>35152615.545342572</v>
          </cell>
          <cell r="AS283">
            <v>37198387.325663544</v>
          </cell>
          <cell r="AT283">
            <v>39493962.927204169</v>
          </cell>
          <cell r="AU283">
            <v>41876978.188436672</v>
          </cell>
          <cell r="AV283">
            <v>44551259.256829508</v>
          </cell>
        </row>
        <row r="286">
          <cell r="E286">
            <v>24267.898455366663</v>
          </cell>
          <cell r="F286">
            <v>24267.898455366663</v>
          </cell>
          <cell r="G286">
            <v>24267.898455366663</v>
          </cell>
          <cell r="H286">
            <v>16178.598970244442</v>
          </cell>
          <cell r="I286">
            <v>24267.898455366663</v>
          </cell>
          <cell r="J286">
            <v>24267.898455366663</v>
          </cell>
          <cell r="K286">
            <v>24267.898455366663</v>
          </cell>
          <cell r="L286">
            <v>32357.197940488884</v>
          </cell>
          <cell r="M286">
            <v>32357.197940488884</v>
          </cell>
          <cell r="N286">
            <v>32357.197940488884</v>
          </cell>
          <cell r="O286">
            <v>32357.197940488884</v>
          </cell>
          <cell r="P286">
            <v>32357.197940488884</v>
          </cell>
          <cell r="Q286">
            <v>323571.97940488881</v>
          </cell>
          <cell r="R286">
            <v>27908.08322367166</v>
          </cell>
          <cell r="S286">
            <v>27908.08322367166</v>
          </cell>
          <cell r="T286">
            <v>27908.08322367166</v>
          </cell>
          <cell r="U286">
            <v>27908.08322367166</v>
          </cell>
          <cell r="V286">
            <v>27908.08322367166</v>
          </cell>
          <cell r="W286">
            <v>27908.08322367166</v>
          </cell>
          <cell r="X286">
            <v>27908.08322367166</v>
          </cell>
          <cell r="Y286">
            <v>37210.777631562218</v>
          </cell>
          <cell r="Z286">
            <v>37210.777631562218</v>
          </cell>
          <cell r="AA286">
            <v>37210.777631562218</v>
          </cell>
          <cell r="AB286">
            <v>37210.777631562218</v>
          </cell>
          <cell r="AC286">
            <v>37210.777631562218</v>
          </cell>
          <cell r="AD286">
            <v>381410.47072351264</v>
          </cell>
          <cell r="AE286">
            <v>614022.93038326572</v>
          </cell>
          <cell r="AF286">
            <v>695156.67350483465</v>
          </cell>
          <cell r="AG286">
            <v>977295.46280899306</v>
          </cell>
          <cell r="AH286">
            <v>1106251.5537175653</v>
          </cell>
          <cell r="AI286">
            <v>1240848.3416873061</v>
          </cell>
          <cell r="AJ286">
            <v>1384963.5452090832</v>
          </cell>
          <cell r="AK286">
            <v>1539452.7378164881</v>
          </cell>
          <cell r="AL286">
            <v>1705114.1162650164</v>
          </cell>
          <cell r="AM286">
            <v>1881271.7762103581</v>
          </cell>
          <cell r="AN286">
            <v>2067554.8601512203</v>
          </cell>
          <cell r="AO286">
            <v>2193675.7066204445</v>
          </cell>
          <cell r="AP286">
            <v>2327489.9247242915</v>
          </cell>
          <cell r="AQ286">
            <v>2469466.8101324728</v>
          </cell>
          <cell r="AR286">
            <v>2620104.2855505543</v>
          </cell>
          <cell r="AS286">
            <v>2779930.6469691382</v>
          </cell>
          <cell r="AT286">
            <v>2949506.416434255</v>
          </cell>
          <cell r="AU286">
            <v>3129426.3078367449</v>
          </cell>
          <cell r="AV286">
            <v>3320321.312614785</v>
          </cell>
        </row>
        <row r="302">
          <cell r="E302">
            <v>26382.120159999999</v>
          </cell>
          <cell r="F302">
            <v>23654.002079999998</v>
          </cell>
          <cell r="G302">
            <v>27804.170159999994</v>
          </cell>
          <cell r="H302">
            <v>32219.112000000001</v>
          </cell>
          <cell r="I302">
            <v>37030.124639999995</v>
          </cell>
          <cell r="J302">
            <v>41459.043199999993</v>
          </cell>
          <cell r="K302">
            <v>33683.570159999996</v>
          </cell>
          <cell r="L302">
            <v>32751.470159999997</v>
          </cell>
          <cell r="M302">
            <v>33366.311999999998</v>
          </cell>
          <cell r="N302">
            <v>36934.524639999996</v>
          </cell>
          <cell r="O302">
            <v>31062.543200000004</v>
          </cell>
          <cell r="P302">
            <v>33827.524639999996</v>
          </cell>
          <cell r="Q302">
            <v>390174.51704000001</v>
          </cell>
          <cell r="R302">
            <v>58831.788854566657</v>
          </cell>
          <cell r="S302">
            <v>44022.106832712532</v>
          </cell>
          <cell r="T302">
            <v>45958.820848471412</v>
          </cell>
          <cell r="U302">
            <v>46458.829852376337</v>
          </cell>
          <cell r="V302">
            <v>50061.582847455538</v>
          </cell>
          <cell r="W302">
            <v>50612.649852376329</v>
          </cell>
          <cell r="X302">
            <v>39642.163844407929</v>
          </cell>
          <cell r="Y302">
            <v>50639.962847455536</v>
          </cell>
          <cell r="Z302">
            <v>44197.889852376335</v>
          </cell>
          <cell r="AA302">
            <v>50952.398849487276</v>
          </cell>
          <cell r="AB302">
            <v>53905.387061592919</v>
          </cell>
          <cell r="AC302">
            <v>62643.83885456666</v>
          </cell>
          <cell r="AD302">
            <v>597927.42039784545</v>
          </cell>
          <cell r="AE302">
            <v>613786.67589018133</v>
          </cell>
          <cell r="AF302">
            <v>687153.80426795047</v>
          </cell>
          <cell r="AG302">
            <v>956724.61888112815</v>
          </cell>
          <cell r="AH302">
            <v>1052308.2368901796</v>
          </cell>
          <cell r="AI302">
            <v>1150369.0031740712</v>
          </cell>
          <cell r="AJ302">
            <v>1232281.0585940403</v>
          </cell>
          <cell r="AK302">
            <v>1312137.3435074186</v>
          </cell>
          <cell r="AL302">
            <v>1398124.526819712</v>
          </cell>
          <cell r="AM302">
            <v>1485464.1258980306</v>
          </cell>
          <cell r="AN302">
            <v>1579328.4128854275</v>
          </cell>
          <cell r="AO302">
            <v>1576077.4375778104</v>
          </cell>
          <cell r="AP302">
            <v>1576864.9607019245</v>
          </cell>
          <cell r="AQ302">
            <v>1576077.4375778104</v>
          </cell>
          <cell r="AR302">
            <v>1579328.4128854275</v>
          </cell>
          <cell r="AS302">
            <v>1576077.4375778104</v>
          </cell>
          <cell r="AT302">
            <v>1576864.9607019245</v>
          </cell>
          <cell r="AU302">
            <v>1576077.4375778104</v>
          </cell>
          <cell r="AV302">
            <v>1579328.4128854275</v>
          </cell>
        </row>
        <row r="312">
          <cell r="E312">
            <v>3231.9039083040002</v>
          </cell>
          <cell r="F312">
            <v>2901.0948059520001</v>
          </cell>
          <cell r="G312">
            <v>3211.9263923040003</v>
          </cell>
          <cell r="H312">
            <v>3453.6842928000001</v>
          </cell>
          <cell r="I312">
            <v>3925.6878128159997</v>
          </cell>
          <cell r="J312">
            <v>3799.0527220799991</v>
          </cell>
          <cell r="K312">
            <v>3211.9263923040003</v>
          </cell>
          <cell r="L312">
            <v>3211.9263923040003</v>
          </cell>
          <cell r="M312">
            <v>3453.6842928000001</v>
          </cell>
          <cell r="N312">
            <v>3925.6878128159997</v>
          </cell>
          <cell r="O312">
            <v>3799.0527220799991</v>
          </cell>
          <cell r="P312">
            <v>3925.6878128159997</v>
          </cell>
          <cell r="Q312">
            <v>42051.315359376007</v>
          </cell>
          <cell r="R312">
            <v>8323.1439385581343</v>
          </cell>
          <cell r="S312">
            <v>6013.3431627170648</v>
          </cell>
          <cell r="T312">
            <v>5824.8729259474876</v>
          </cell>
          <cell r="U312">
            <v>5234.0268617861748</v>
          </cell>
          <cell r="V312">
            <v>5408.4944238457147</v>
          </cell>
          <cell r="W312">
            <v>5234.0268617861748</v>
          </cell>
          <cell r="X312">
            <v>4159.3589175403949</v>
          </cell>
          <cell r="Y312">
            <v>5408.4944238457147</v>
          </cell>
          <cell r="Z312">
            <v>5234.0268617861748</v>
          </cell>
          <cell r="AA312">
            <v>6241.2514280492624</v>
          </cell>
          <cell r="AB312">
            <v>6239.2204349589929</v>
          </cell>
          <cell r="AC312">
            <v>7163.9726856557418</v>
          </cell>
          <cell r="AD312">
            <v>70484.232926477038</v>
          </cell>
          <cell r="AE312">
            <v>68658.033432286858</v>
          </cell>
          <cell r="AF312">
            <v>76449.95783385617</v>
          </cell>
          <cell r="AG312">
            <v>106302.40393820287</v>
          </cell>
          <cell r="AH312">
            <v>116963.75965156991</v>
          </cell>
          <cell r="AI312">
            <v>128428.17256494568</v>
          </cell>
          <cell r="AJ312">
            <v>137603.96808845288</v>
          </cell>
          <cell r="AK312">
            <v>146643.81734794145</v>
          </cell>
          <cell r="AL312">
            <v>156822.75150706928</v>
          </cell>
          <cell r="AM312">
            <v>167498.90905999328</v>
          </cell>
          <cell r="AN312">
            <v>179524.19226979683</v>
          </cell>
          <cell r="AO312">
            <v>191375.90356112143</v>
          </cell>
          <cell r="AP312">
            <v>204717.84954882751</v>
          </cell>
          <cell r="AQ312">
            <v>218712.67456546304</v>
          </cell>
          <cell r="AR312">
            <v>234473.05486500796</v>
          </cell>
          <cell r="AS312">
            <v>250010.5436883338</v>
          </cell>
          <cell r="AT312">
            <v>267498.55296052317</v>
          </cell>
          <cell r="AU312">
            <v>285843.47404710855</v>
          </cell>
          <cell r="AV312">
            <v>306499.80470884911</v>
          </cell>
        </row>
        <row r="327">
          <cell r="E327">
            <v>5208</v>
          </cell>
          <cell r="F327">
            <v>4704</v>
          </cell>
          <cell r="G327">
            <v>5208</v>
          </cell>
          <cell r="H327">
            <v>5040</v>
          </cell>
          <cell r="I327">
            <v>5208</v>
          </cell>
          <cell r="J327">
            <v>5040</v>
          </cell>
          <cell r="K327">
            <v>5208</v>
          </cell>
          <cell r="L327">
            <v>5208</v>
          </cell>
          <cell r="M327">
            <v>5040</v>
          </cell>
          <cell r="N327">
            <v>5208</v>
          </cell>
          <cell r="O327">
            <v>5040</v>
          </cell>
          <cell r="P327">
            <v>5208</v>
          </cell>
          <cell r="Q327">
            <v>61320</v>
          </cell>
          <cell r="R327">
            <v>5572.56</v>
          </cell>
          <cell r="S327">
            <v>5033.28</v>
          </cell>
          <cell r="T327">
            <v>5572.56</v>
          </cell>
          <cell r="U327">
            <v>5392.8</v>
          </cell>
          <cell r="V327">
            <v>5572.56</v>
          </cell>
          <cell r="W327">
            <v>5392.8</v>
          </cell>
          <cell r="X327">
            <v>5572.56</v>
          </cell>
          <cell r="Y327">
            <v>5572.56</v>
          </cell>
          <cell r="Z327">
            <v>5392.8</v>
          </cell>
          <cell r="AA327">
            <v>5572.56</v>
          </cell>
          <cell r="AB327">
            <v>5392.8</v>
          </cell>
          <cell r="AC327">
            <v>5572.56</v>
          </cell>
          <cell r="AD327">
            <v>65612.400000000009</v>
          </cell>
          <cell r="AE327">
            <v>68893.01999999999</v>
          </cell>
          <cell r="AF327">
            <v>71154.221039999989</v>
          </cell>
          <cell r="AG327">
            <v>73088.604917999997</v>
          </cell>
          <cell r="AH327">
            <v>75281.263065539999</v>
          </cell>
          <cell r="AI327">
            <v>77539.700957506197</v>
          </cell>
          <cell r="AJ327">
            <v>80084.702649207364</v>
          </cell>
          <cell r="AK327">
            <v>82261.868745818341</v>
          </cell>
          <cell r="AL327">
            <v>84729.724808192899</v>
          </cell>
          <cell r="AM327">
            <v>87271.616552438674</v>
          </cell>
          <cell r="AN327">
            <v>90136.038377913239</v>
          </cell>
          <cell r="AO327">
            <v>92586.458000482206</v>
          </cell>
          <cell r="AP327">
            <v>95364.051740496667</v>
          </cell>
          <cell r="AQ327">
            <v>98224.973292711569</v>
          </cell>
          <cell r="AR327">
            <v>101448.90529283947</v>
          </cell>
          <cell r="AS327">
            <v>104206.87416623771</v>
          </cell>
          <cell r="AT327">
            <v>107333.08039122485</v>
          </cell>
          <cell r="AU327">
            <v>110553.0728029616</v>
          </cell>
          <cell r="AV327">
            <v>114181.63667194649</v>
          </cell>
        </row>
        <row r="332">
          <cell r="E332">
            <v>10287.734399999999</v>
          </cell>
          <cell r="F332">
            <v>9292.1471999999994</v>
          </cell>
          <cell r="G332">
            <v>10287.734399999999</v>
          </cell>
          <cell r="H332">
            <v>24889.679999999997</v>
          </cell>
          <cell r="I332">
            <v>25719.335999999996</v>
          </cell>
          <cell r="J332">
            <v>24889.679999999997</v>
          </cell>
          <cell r="K332">
            <v>25719.335999999996</v>
          </cell>
          <cell r="L332">
            <v>25719.335999999996</v>
          </cell>
          <cell r="M332">
            <v>24889.679999999997</v>
          </cell>
          <cell r="N332">
            <v>10287.734399999999</v>
          </cell>
          <cell r="O332">
            <v>9955.8719999999994</v>
          </cell>
          <cell r="P332">
            <v>10287.734399999999</v>
          </cell>
          <cell r="Q332">
            <v>212226.00479999997</v>
          </cell>
          <cell r="R332">
            <v>11316.50784</v>
          </cell>
          <cell r="S332">
            <v>10221.361920000001</v>
          </cell>
          <cell r="T332">
            <v>11316.50784</v>
          </cell>
          <cell r="U332">
            <v>27378.648000000001</v>
          </cell>
          <cell r="V332">
            <v>28291.2696</v>
          </cell>
          <cell r="W332">
            <v>27378.648000000001</v>
          </cell>
          <cell r="X332">
            <v>28291.2696</v>
          </cell>
          <cell r="Y332">
            <v>28291.2696</v>
          </cell>
          <cell r="Z332">
            <v>27378.648000000001</v>
          </cell>
          <cell r="AA332">
            <v>11316.50784</v>
          </cell>
          <cell r="AB332">
            <v>10951.459200000001</v>
          </cell>
          <cell r="AC332">
            <v>11316.50784</v>
          </cell>
          <cell r="AD332">
            <v>233448.60527999999</v>
          </cell>
          <cell r="AE332">
            <v>349762.22820000001</v>
          </cell>
          <cell r="AF332">
            <v>361242.09530639998</v>
          </cell>
          <cell r="AG332">
            <v>371062.74789737997</v>
          </cell>
          <cell r="AH332">
            <v>382194.63033430139</v>
          </cell>
          <cell r="AI332">
            <v>393660.46924433042</v>
          </cell>
          <cell r="AJ332">
            <v>406581.16081021284</v>
          </cell>
          <cell r="AK332">
            <v>417634.39182131016</v>
          </cell>
          <cell r="AL332">
            <v>430163.42357594951</v>
          </cell>
          <cell r="AM332">
            <v>443068.326283228</v>
          </cell>
          <cell r="AN332">
            <v>457610.67847192136</v>
          </cell>
          <cell r="AO332">
            <v>470051.18735387659</v>
          </cell>
          <cell r="AP332">
            <v>484152.72297449294</v>
          </cell>
          <cell r="AQ332">
            <v>498677.30466372776</v>
          </cell>
          <cell r="AR332">
            <v>515044.85017022491</v>
          </cell>
          <cell r="AS332">
            <v>529046.75251774874</v>
          </cell>
          <cell r="AT332">
            <v>544918.1550932813</v>
          </cell>
          <cell r="AU332">
            <v>561265.69974607974</v>
          </cell>
          <cell r="AV332">
            <v>579687.51641171821</v>
          </cell>
        </row>
        <row r="333">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row>
        <row r="334">
          <cell r="E334">
            <v>27886.310400000002</v>
          </cell>
          <cell r="F334">
            <v>25187.635200000001</v>
          </cell>
          <cell r="G334">
            <v>27886.310400000002</v>
          </cell>
          <cell r="H334">
            <v>29978.208000000002</v>
          </cell>
          <cell r="I334">
            <v>34068.652800000003</v>
          </cell>
          <cell r="J334">
            <v>32969.664000000004</v>
          </cell>
          <cell r="K334">
            <v>27886.310400000002</v>
          </cell>
          <cell r="L334">
            <v>27886.310400000002</v>
          </cell>
          <cell r="M334">
            <v>29978.208000000002</v>
          </cell>
          <cell r="N334">
            <v>34068.652800000003</v>
          </cell>
          <cell r="O334">
            <v>32969.664000000004</v>
          </cell>
          <cell r="P334">
            <v>34068.652800000003</v>
          </cell>
          <cell r="Q334">
            <v>364834.57919999998</v>
          </cell>
          <cell r="R334">
            <v>68095.025584797768</v>
          </cell>
          <cell r="S334">
            <v>49210.68204733773</v>
          </cell>
          <cell r="T334">
            <v>47677.369893358438</v>
          </cell>
          <cell r="U334">
            <v>42846.219946566329</v>
          </cell>
          <cell r="V334">
            <v>44274.427278118543</v>
          </cell>
          <cell r="W334">
            <v>42846.219946566329</v>
          </cell>
          <cell r="X334">
            <v>34065.599432398885</v>
          </cell>
          <cell r="Y334">
            <v>44274.427278118543</v>
          </cell>
          <cell r="Z334">
            <v>42846.219946566329</v>
          </cell>
          <cell r="AA334">
            <v>51080.312508598319</v>
          </cell>
          <cell r="AB334">
            <v>59312.071310630301</v>
          </cell>
          <cell r="AC334">
            <v>68095.025584797768</v>
          </cell>
          <cell r="AD334">
            <v>594623.60075785534</v>
          </cell>
          <cell r="AE334">
            <v>588690.20152799995</v>
          </cell>
          <cell r="AF334">
            <v>666462.53583486727</v>
          </cell>
          <cell r="AG334">
            <v>937479.87684493081</v>
          </cell>
          <cell r="AH334">
            <v>1038891.9439630676</v>
          </cell>
          <cell r="AI334">
            <v>1143442.4058887996</v>
          </cell>
          <cell r="AJ334">
            <v>1225688.8084208665</v>
          </cell>
          <cell r="AK334">
            <v>1304236.7073321</v>
          </cell>
          <cell r="AL334">
            <v>1389932.931367208</v>
          </cell>
          <cell r="AM334">
            <v>1476519.8551871334</v>
          </cell>
          <cell r="AN334">
            <v>1570879.5870832843</v>
          </cell>
          <cell r="AO334">
            <v>1566587.5663535486</v>
          </cell>
          <cell r="AP334">
            <v>1567626.1271119858</v>
          </cell>
          <cell r="AQ334">
            <v>1566587.5663535486</v>
          </cell>
          <cell r="AR334">
            <v>1570879.5870832843</v>
          </cell>
          <cell r="AS334">
            <v>1566587.5663535486</v>
          </cell>
          <cell r="AT334">
            <v>1567626.1271119858</v>
          </cell>
          <cell r="AU334">
            <v>1566587.5663535486</v>
          </cell>
          <cell r="AV334">
            <v>1570879.5870832843</v>
          </cell>
        </row>
        <row r="335">
          <cell r="E335">
            <v>1809.5940000000001</v>
          </cell>
          <cell r="F335">
            <v>1634.472</v>
          </cell>
          <cell r="G335">
            <v>1809.5940000000001</v>
          </cell>
          <cell r="H335">
            <v>1945.8</v>
          </cell>
          <cell r="I335">
            <v>2211.7260000000001</v>
          </cell>
          <cell r="J335">
            <v>2140.38</v>
          </cell>
          <cell r="K335">
            <v>1809.5940000000001</v>
          </cell>
          <cell r="L335">
            <v>1809.5940000000001</v>
          </cell>
          <cell r="M335">
            <v>1945.8</v>
          </cell>
          <cell r="N335">
            <v>2211.7260000000001</v>
          </cell>
          <cell r="O335">
            <v>2140.38</v>
          </cell>
          <cell r="P335">
            <v>2211.7260000000001</v>
          </cell>
          <cell r="Q335">
            <v>23680.385999999999</v>
          </cell>
          <cell r="R335">
            <v>4424.552085888994</v>
          </cell>
          <cell r="S335">
            <v>3196.6706607714027</v>
          </cell>
          <cell r="T335">
            <v>3096.4805901222962</v>
          </cell>
          <cell r="U335">
            <v>2782.3890395108187</v>
          </cell>
          <cell r="V335">
            <v>2875.135340827846</v>
          </cell>
          <cell r="W335">
            <v>2782.3890395108187</v>
          </cell>
          <cell r="X335">
            <v>2211.0995929444971</v>
          </cell>
          <cell r="Y335">
            <v>2875.135340827846</v>
          </cell>
          <cell r="Z335">
            <v>2782.3890395108187</v>
          </cell>
          <cell r="AA335">
            <v>3317.8258394167456</v>
          </cell>
          <cell r="AB335">
            <v>3853.414439322672</v>
          </cell>
          <cell r="AC335">
            <v>4424.552085888994</v>
          </cell>
          <cell r="AD335">
            <v>38622.033094543745</v>
          </cell>
          <cell r="AE335">
            <v>38230.829999999994</v>
          </cell>
          <cell r="AF335">
            <v>43284.152646900002</v>
          </cell>
          <cell r="AG335">
            <v>60907.386600942751</v>
          </cell>
          <cell r="AH335">
            <v>67498.346622298239</v>
          </cell>
          <cell r="AI335">
            <v>74293.416109744241</v>
          </cell>
          <cell r="AJ335">
            <v>79637.249935895554</v>
          </cell>
          <cell r="AK335">
            <v>84740.779163344821</v>
          </cell>
          <cell r="AL335">
            <v>90308.82594964662</v>
          </cell>
          <cell r="AM335">
            <v>95934.612386926834</v>
          </cell>
          <cell r="AN335">
            <v>102065.49120483766</v>
          </cell>
          <cell r="AO335">
            <v>101786.62374252937</v>
          </cell>
          <cell r="AP335">
            <v>104909.8025010931</v>
          </cell>
          <cell r="AQ335">
            <v>107985.42912844941</v>
          </cell>
          <cell r="AR335">
            <v>111529.71800778864</v>
          </cell>
          <cell r="AS335">
            <v>114561.74176237198</v>
          </cell>
          <cell r="AT335">
            <v>118076.90697034034</v>
          </cell>
          <cell r="AU335">
            <v>121538.55183570045</v>
          </cell>
          <cell r="AV335">
            <v>125527.68019458179</v>
          </cell>
        </row>
        <row r="336">
          <cell r="E336">
            <v>56097.413999999997</v>
          </cell>
          <cell r="F336">
            <v>50668.631999999998</v>
          </cell>
          <cell r="G336">
            <v>56097.413999999997</v>
          </cell>
          <cell r="H336">
            <v>60319.799999999996</v>
          </cell>
          <cell r="I336">
            <v>68563.505999999994</v>
          </cell>
          <cell r="J336">
            <v>66351.78</v>
          </cell>
          <cell r="K336">
            <v>56097.413999999997</v>
          </cell>
          <cell r="L336">
            <v>56097.413999999997</v>
          </cell>
          <cell r="M336">
            <v>60319.799999999996</v>
          </cell>
          <cell r="N336">
            <v>68563.505999999994</v>
          </cell>
          <cell r="O336">
            <v>66351.78</v>
          </cell>
          <cell r="P336">
            <v>68563.505999999994</v>
          </cell>
          <cell r="Q336">
            <v>734091.96600000001</v>
          </cell>
          <cell r="R336">
            <v>137161.1146625588</v>
          </cell>
          <cell r="S336">
            <v>99096.790483913472</v>
          </cell>
          <cell r="T336">
            <v>95990.898293791164</v>
          </cell>
          <cell r="U336">
            <v>86254.060224835368</v>
          </cell>
          <cell r="V336">
            <v>89129.19556566322</v>
          </cell>
          <cell r="W336">
            <v>86254.060224835368</v>
          </cell>
          <cell r="X336">
            <v>68544.087381279402</v>
          </cell>
          <cell r="Y336">
            <v>89129.19556566322</v>
          </cell>
          <cell r="Z336">
            <v>86254.060224835368</v>
          </cell>
          <cell r="AA336">
            <v>102852.60102191909</v>
          </cell>
          <cell r="AB336">
            <v>119455.84761900282</v>
          </cell>
          <cell r="AC336">
            <v>137161.1146625588</v>
          </cell>
          <cell r="AD336">
            <v>1197283.0259308561</v>
          </cell>
          <cell r="AE336">
            <v>1185155.7299999997</v>
          </cell>
          <cell r="AF336">
            <v>1341808.7320538999</v>
          </cell>
          <cell r="AG336">
            <v>1888128.9846292252</v>
          </cell>
          <cell r="AH336">
            <v>2092448.7452912452</v>
          </cell>
          <cell r="AI336">
            <v>2303095.8994020713</v>
          </cell>
          <cell r="AJ336">
            <v>2468754.7480127616</v>
          </cell>
          <cell r="AK336">
            <v>2626964.1540636886</v>
          </cell>
          <cell r="AL336">
            <v>2799573.6044390448</v>
          </cell>
          <cell r="AM336">
            <v>2973972.9839947312</v>
          </cell>
          <cell r="AN336">
            <v>3164030.2273499668</v>
          </cell>
          <cell r="AO336">
            <v>3155385.3360184096</v>
          </cell>
          <cell r="AP336">
            <v>3252203.8775338857</v>
          </cell>
          <cell r="AQ336">
            <v>3347548.3029819313</v>
          </cell>
          <cell r="AR336">
            <v>3457421.2582414476</v>
          </cell>
          <cell r="AS336">
            <v>3551413.9946335307</v>
          </cell>
          <cell r="AT336">
            <v>3660384.1160805495</v>
          </cell>
          <cell r="AU336">
            <v>3767695.1069067125</v>
          </cell>
          <cell r="AV336">
            <v>3891358.0860320344</v>
          </cell>
        </row>
        <row r="343">
          <cell r="E343">
            <v>49211.74595116375</v>
          </cell>
          <cell r="F343">
            <v>44450.11731072855</v>
          </cell>
          <cell r="G343">
            <v>49211.74595116375</v>
          </cell>
          <cell r="H343">
            <v>52915.234893724461</v>
          </cell>
          <cell r="I343">
            <v>60145.85616253347</v>
          </cell>
          <cell r="J343">
            <v>58205.933383096904</v>
          </cell>
          <cell r="K343">
            <v>49211.74595116375</v>
          </cell>
          <cell r="L343">
            <v>49211.74595116375</v>
          </cell>
          <cell r="M343">
            <v>52915.234893724461</v>
          </cell>
          <cell r="N343">
            <v>60145.85616253347</v>
          </cell>
          <cell r="O343">
            <v>58205.933383096904</v>
          </cell>
          <cell r="P343">
            <v>60145.85616253347</v>
          </cell>
          <cell r="Q343">
            <v>643977.00615662674</v>
          </cell>
          <cell r="R343">
            <v>120441.49451936538</v>
          </cell>
          <cell r="S343">
            <v>87019.412229139198</v>
          </cell>
          <cell r="T343">
            <v>84292.307870852062</v>
          </cell>
          <cell r="U343">
            <v>75742.953318806307</v>
          </cell>
          <cell r="V343">
            <v>78267.443429433173</v>
          </cell>
          <cell r="W343">
            <v>75742.953318806307</v>
          </cell>
          <cell r="X343">
            <v>60192.850105176549</v>
          </cell>
          <cell r="Y343">
            <v>78267.443429433173</v>
          </cell>
          <cell r="Z343">
            <v>75742.953318806307</v>
          </cell>
          <cell r="AA343">
            <v>90317.172312270952</v>
          </cell>
          <cell r="AB343">
            <v>104895.52319663962</v>
          </cell>
          <cell r="AC343">
            <v>120441.49451936538</v>
          </cell>
          <cell r="AD343">
            <v>1051364.0015680946</v>
          </cell>
          <cell r="AE343">
            <v>1042936.8911442871</v>
          </cell>
          <cell r="AF343">
            <v>1180778.4272125564</v>
          </cell>
          <cell r="AG343">
            <v>1661494.5438068423</v>
          </cell>
          <cell r="AH343">
            <v>1841278.8396038907</v>
          </cell>
          <cell r="AI343">
            <v>2026630.7122801335</v>
          </cell>
          <cell r="AJ343">
            <v>2172707.5000314773</v>
          </cell>
          <cell r="AK343">
            <v>2311938.462786227</v>
          </cell>
          <cell r="AL343">
            <v>2463842.073046877</v>
          </cell>
          <cell r="AM343">
            <v>2617320.896622973</v>
          </cell>
          <cell r="AN343">
            <v>2784579.3019945552</v>
          </cell>
          <cell r="AO343">
            <v>2776971.4323169747</v>
          </cell>
          <cell r="AP343">
            <v>2778814.3787344089</v>
          </cell>
          <cell r="AQ343">
            <v>2776971.4323169747</v>
          </cell>
          <cell r="AR343">
            <v>2784579.3019945552</v>
          </cell>
          <cell r="AS343">
            <v>2776971.4323169747</v>
          </cell>
          <cell r="AT343">
            <v>2778814.3787344089</v>
          </cell>
          <cell r="AU343">
            <v>2776971.4323169747</v>
          </cell>
          <cell r="AV343">
            <v>2784579.3019945552</v>
          </cell>
        </row>
        <row r="370">
          <cell r="E370">
            <v>2415.9821011908143</v>
          </cell>
          <cell r="F370">
            <v>2183.5445011908141</v>
          </cell>
          <cell r="G370">
            <v>2415.9821011908143</v>
          </cell>
          <cell r="H370">
            <v>2596.8916980408867</v>
          </cell>
          <cell r="I370">
            <v>2950.2904343283581</v>
          </cell>
          <cell r="J370">
            <v>2855.6244800995028</v>
          </cell>
          <cell r="K370">
            <v>2416.4831427860695</v>
          </cell>
          <cell r="L370">
            <v>2416.4831427860695</v>
          </cell>
          <cell r="M370">
            <v>2597.2525199004986</v>
          </cell>
          <cell r="N370">
            <v>2949.6828755599663</v>
          </cell>
          <cell r="O370">
            <v>2854.9561918060681</v>
          </cell>
          <cell r="P370">
            <v>2949.7426430677633</v>
          </cell>
          <cell r="Q370">
            <v>31602.915831947626</v>
          </cell>
          <cell r="R370">
            <v>5920.568022788294</v>
          </cell>
          <cell r="S370">
            <v>4294.7137008972804</v>
          </cell>
          <cell r="T370">
            <v>4246.9443639575111</v>
          </cell>
          <cell r="U370">
            <v>3702.6360452728245</v>
          </cell>
          <cell r="V370">
            <v>3766.1814789590544</v>
          </cell>
          <cell r="W370">
            <v>3657.6816988891187</v>
          </cell>
          <cell r="X370">
            <v>3026.9977477002767</v>
          </cell>
          <cell r="Y370">
            <v>3912.8125662581788</v>
          </cell>
          <cell r="Z370">
            <v>3551.6227409991666</v>
          </cell>
          <cell r="AA370">
            <v>4477.7498434261242</v>
          </cell>
          <cell r="AB370">
            <v>5038.3895252156226</v>
          </cell>
          <cell r="AC370">
            <v>5923.2468492901953</v>
          </cell>
          <cell r="AD370">
            <v>51519.544583653646</v>
          </cell>
          <cell r="AE370">
            <v>53194.277752038193</v>
          </cell>
          <cell r="AF370">
            <v>60131.366329488141</v>
          </cell>
          <cell r="AG370">
            <v>83709.393883064753</v>
          </cell>
          <cell r="AH370">
            <v>92794.251432673584</v>
          </cell>
          <cell r="AI370">
            <v>102223.11362887129</v>
          </cell>
          <cell r="AJ370">
            <v>109805.84396590386</v>
          </cell>
          <cell r="AK370">
            <v>117148.97797171264</v>
          </cell>
          <cell r="AL370">
            <v>125192.33204102142</v>
          </cell>
          <cell r="AM370">
            <v>133410.06854873482</v>
          </cell>
          <cell r="AN370">
            <v>136488.79104212613</v>
          </cell>
          <cell r="AO370">
            <v>144427.59499412152</v>
          </cell>
          <cell r="AP370">
            <v>153341.45704025391</v>
          </cell>
          <cell r="AQ370">
            <v>162592.58105865755</v>
          </cell>
          <cell r="AR370">
            <v>172980.82920599336</v>
          </cell>
          <cell r="AS370">
            <v>183042.3602329444</v>
          </cell>
          <cell r="AT370">
            <v>194339.60904075077</v>
          </cell>
          <cell r="AU370">
            <v>206064.33445426918</v>
          </cell>
          <cell r="AV370">
            <v>219230.16677029611</v>
          </cell>
        </row>
      </sheetData>
      <sheetData sheetId="5"/>
      <sheetData sheetId="6"/>
      <sheetData sheetId="7"/>
      <sheetData sheetId="8"/>
      <sheetData sheetId="9"/>
      <sheetData sheetId="10"/>
      <sheetData sheetId="11"/>
      <sheetData sheetId="12">
        <row r="8">
          <cell r="E8">
            <v>726</v>
          </cell>
          <cell r="F8">
            <v>726</v>
          </cell>
          <cell r="G8">
            <v>726</v>
          </cell>
          <cell r="H8">
            <v>640</v>
          </cell>
          <cell r="I8">
            <v>734</v>
          </cell>
          <cell r="J8">
            <v>734</v>
          </cell>
          <cell r="K8">
            <v>546</v>
          </cell>
          <cell r="L8">
            <v>546</v>
          </cell>
          <cell r="M8">
            <v>640</v>
          </cell>
          <cell r="N8">
            <v>914</v>
          </cell>
          <cell r="O8">
            <v>914</v>
          </cell>
          <cell r="P8">
            <v>914</v>
          </cell>
          <cell r="Q8">
            <v>730.01095890410954</v>
          </cell>
          <cell r="R8">
            <v>1760.4675446848544</v>
          </cell>
          <cell r="S8">
            <v>1384.1740357478834</v>
          </cell>
          <cell r="T8">
            <v>1196.027281279398</v>
          </cell>
          <cell r="U8">
            <v>921.95390404515524</v>
          </cell>
          <cell r="V8">
            <v>921.95390404515524</v>
          </cell>
          <cell r="W8">
            <v>921.95390404515524</v>
          </cell>
          <cell r="X8">
            <v>639.73377234242719</v>
          </cell>
          <cell r="Y8">
            <v>921.95390404515524</v>
          </cell>
          <cell r="Z8">
            <v>921.95390404515524</v>
          </cell>
          <cell r="AA8">
            <v>1290.1006585136406</v>
          </cell>
          <cell r="AB8">
            <v>1572.3207902163688</v>
          </cell>
          <cell r="AC8">
            <v>1760.4675446848544</v>
          </cell>
          <cell r="AD8">
            <v>1183.8744958053583</v>
          </cell>
          <cell r="AE8">
            <v>960.2739726027396</v>
          </cell>
          <cell r="AF8">
            <v>1010.2739726027396</v>
          </cell>
          <cell r="AG8">
            <v>1410.2739726027396</v>
          </cell>
          <cell r="AH8">
            <v>1461.4754098360656</v>
          </cell>
          <cell r="AI8">
            <v>1510.2739726027396</v>
          </cell>
          <cell r="AJ8">
            <v>1510.2739726027396</v>
          </cell>
          <cell r="AK8">
            <v>1510.2739726027396</v>
          </cell>
          <cell r="AL8">
            <v>1511.4754098360656</v>
          </cell>
          <cell r="AM8">
            <v>1510.2739726027396</v>
          </cell>
          <cell r="AN8">
            <v>1510.2739726027396</v>
          </cell>
          <cell r="AO8">
            <v>1510.2739726027396</v>
          </cell>
          <cell r="AP8">
            <v>1511.4754098360656</v>
          </cell>
          <cell r="AQ8">
            <v>1510.2739726027396</v>
          </cell>
          <cell r="AR8">
            <v>1510.2739726027396</v>
          </cell>
          <cell r="AS8">
            <v>1510.2739726027396</v>
          </cell>
          <cell r="AT8">
            <v>1511.4754098360656</v>
          </cell>
          <cell r="AU8">
            <v>1510.2739726027396</v>
          </cell>
          <cell r="AV8">
            <v>1510.2739726027396</v>
          </cell>
        </row>
        <row r="9">
          <cell r="E9">
            <v>120</v>
          </cell>
          <cell r="F9">
            <v>120</v>
          </cell>
          <cell r="G9">
            <v>120</v>
          </cell>
          <cell r="H9">
            <v>300</v>
          </cell>
          <cell r="I9">
            <v>300</v>
          </cell>
          <cell r="J9">
            <v>300</v>
          </cell>
          <cell r="K9">
            <v>300</v>
          </cell>
          <cell r="L9">
            <v>300</v>
          </cell>
          <cell r="M9">
            <v>300</v>
          </cell>
          <cell r="N9">
            <v>120</v>
          </cell>
          <cell r="O9">
            <v>120</v>
          </cell>
          <cell r="P9">
            <v>120</v>
          </cell>
          <cell r="Q9">
            <v>210.24657534246577</v>
          </cell>
          <cell r="R9">
            <v>120</v>
          </cell>
          <cell r="S9">
            <v>120</v>
          </cell>
          <cell r="T9">
            <v>120</v>
          </cell>
          <cell r="U9">
            <v>300</v>
          </cell>
          <cell r="V9">
            <v>300</v>
          </cell>
          <cell r="W9">
            <v>300</v>
          </cell>
          <cell r="X9">
            <v>300</v>
          </cell>
          <cell r="Y9">
            <v>300</v>
          </cell>
          <cell r="Z9">
            <v>300</v>
          </cell>
          <cell r="AA9">
            <v>120</v>
          </cell>
          <cell r="AB9">
            <v>120</v>
          </cell>
          <cell r="AC9">
            <v>120</v>
          </cell>
          <cell r="AD9">
            <v>210.24657534246577</v>
          </cell>
          <cell r="AE9">
            <v>300</v>
          </cell>
          <cell r="AF9">
            <v>300</v>
          </cell>
          <cell r="AG9">
            <v>300</v>
          </cell>
          <cell r="AH9">
            <v>300</v>
          </cell>
          <cell r="AI9">
            <v>300</v>
          </cell>
          <cell r="AJ9">
            <v>300</v>
          </cell>
          <cell r="AK9">
            <v>300</v>
          </cell>
          <cell r="AL9">
            <v>300</v>
          </cell>
          <cell r="AM9">
            <v>300</v>
          </cell>
          <cell r="AN9">
            <v>300</v>
          </cell>
          <cell r="AO9">
            <v>300</v>
          </cell>
          <cell r="AP9">
            <v>300</v>
          </cell>
          <cell r="AQ9">
            <v>300</v>
          </cell>
          <cell r="AR9">
            <v>300</v>
          </cell>
          <cell r="AS9">
            <v>300</v>
          </cell>
          <cell r="AT9">
            <v>300</v>
          </cell>
          <cell r="AU9">
            <v>300</v>
          </cell>
          <cell r="AV9">
            <v>300</v>
          </cell>
        </row>
        <row r="10">
          <cell r="Q10">
            <v>0</v>
          </cell>
          <cell r="AD10">
            <v>0</v>
          </cell>
        </row>
        <row r="11">
          <cell r="Q11">
            <v>0</v>
          </cell>
          <cell r="AD11">
            <v>0</v>
          </cell>
        </row>
        <row r="12">
          <cell r="E12">
            <v>54</v>
          </cell>
          <cell r="F12">
            <v>54</v>
          </cell>
          <cell r="G12">
            <v>54</v>
          </cell>
          <cell r="H12">
            <v>60</v>
          </cell>
          <cell r="I12">
            <v>66</v>
          </cell>
          <cell r="J12">
            <v>66</v>
          </cell>
          <cell r="K12">
            <v>54</v>
          </cell>
          <cell r="L12">
            <v>54</v>
          </cell>
          <cell r="M12">
            <v>60</v>
          </cell>
          <cell r="N12">
            <v>66</v>
          </cell>
          <cell r="O12">
            <v>66</v>
          </cell>
          <cell r="P12">
            <v>66</v>
          </cell>
          <cell r="Q12">
            <v>60.016438356164379</v>
          </cell>
          <cell r="R12">
            <v>122.16029843000661</v>
          </cell>
          <cell r="S12">
            <v>97.715246198744126</v>
          </cell>
          <cell r="T12">
            <v>85.492720083112999</v>
          </cell>
          <cell r="U12">
            <v>79.38145702529755</v>
          </cell>
          <cell r="V12">
            <v>79.38145702529755</v>
          </cell>
          <cell r="W12">
            <v>79.38145702529755</v>
          </cell>
          <cell r="X12">
            <v>61.047667851850974</v>
          </cell>
          <cell r="Y12">
            <v>79.38145702529755</v>
          </cell>
          <cell r="Z12">
            <v>79.38145702529755</v>
          </cell>
          <cell r="AA12">
            <v>91.603983140928449</v>
          </cell>
          <cell r="AB12">
            <v>109.93777231437548</v>
          </cell>
          <cell r="AC12">
            <v>122.16029843000661</v>
          </cell>
          <cell r="AD12">
            <v>90.565905580423021</v>
          </cell>
          <cell r="AE12">
            <v>84.735603280653777</v>
          </cell>
          <cell r="AF12">
            <v>88.097396236897112</v>
          </cell>
          <cell r="AG12">
            <v>114.99173988684356</v>
          </cell>
          <cell r="AH12">
            <v>118.43431250765434</v>
          </cell>
          <cell r="AI12">
            <v>121.71532579933023</v>
          </cell>
          <cell r="AJ12">
            <v>121.71532579933023</v>
          </cell>
          <cell r="AK12">
            <v>121.71532579933023</v>
          </cell>
          <cell r="AL12">
            <v>121.79610546389767</v>
          </cell>
          <cell r="AM12">
            <v>121.71532579933023</v>
          </cell>
          <cell r="AN12">
            <v>121.71532579933023</v>
          </cell>
          <cell r="AO12">
            <v>121.71532579933023</v>
          </cell>
          <cell r="AP12">
            <v>121.79610546389767</v>
          </cell>
          <cell r="AQ12">
            <v>121.71532579933023</v>
          </cell>
          <cell r="AR12">
            <v>121.71532579933023</v>
          </cell>
          <cell r="AS12">
            <v>121.71532579933023</v>
          </cell>
          <cell r="AT12">
            <v>121.79610546389767</v>
          </cell>
          <cell r="AU12">
            <v>121.71532579933023</v>
          </cell>
          <cell r="AV12">
            <v>121.71532579933023</v>
          </cell>
        </row>
        <row r="17">
          <cell r="E17">
            <v>370</v>
          </cell>
          <cell r="F17">
            <v>380</v>
          </cell>
          <cell r="G17">
            <v>440</v>
          </cell>
          <cell r="H17">
            <v>400</v>
          </cell>
          <cell r="I17">
            <v>410</v>
          </cell>
          <cell r="J17">
            <v>300</v>
          </cell>
          <cell r="K17">
            <v>310</v>
          </cell>
          <cell r="L17">
            <v>300</v>
          </cell>
          <cell r="M17">
            <v>410</v>
          </cell>
          <cell r="N17">
            <v>350</v>
          </cell>
          <cell r="O17">
            <v>420</v>
          </cell>
          <cell r="P17">
            <v>370</v>
          </cell>
          <cell r="Q17">
            <v>371.47945205479454</v>
          </cell>
          <cell r="R17">
            <v>410</v>
          </cell>
          <cell r="S17">
            <v>400</v>
          </cell>
          <cell r="T17">
            <v>360</v>
          </cell>
          <cell r="U17">
            <v>330</v>
          </cell>
          <cell r="V17">
            <v>330</v>
          </cell>
          <cell r="W17">
            <v>320</v>
          </cell>
          <cell r="X17">
            <v>340</v>
          </cell>
          <cell r="Y17">
            <v>330</v>
          </cell>
          <cell r="Z17">
            <v>440</v>
          </cell>
          <cell r="AA17">
            <v>350</v>
          </cell>
          <cell r="AB17">
            <v>450</v>
          </cell>
          <cell r="AC17">
            <v>400</v>
          </cell>
          <cell r="AD17">
            <v>371.28767123287668</v>
          </cell>
          <cell r="AE17">
            <v>350</v>
          </cell>
          <cell r="AF17">
            <v>400</v>
          </cell>
          <cell r="AG17">
            <v>440</v>
          </cell>
          <cell r="AH17">
            <v>440</v>
          </cell>
          <cell r="AI17">
            <v>440</v>
          </cell>
          <cell r="AJ17">
            <v>440</v>
          </cell>
          <cell r="AK17">
            <v>440</v>
          </cell>
          <cell r="AL17">
            <v>440</v>
          </cell>
          <cell r="AM17">
            <v>440</v>
          </cell>
          <cell r="AN17">
            <v>440</v>
          </cell>
          <cell r="AO17">
            <v>440</v>
          </cell>
          <cell r="AP17">
            <v>440</v>
          </cell>
          <cell r="AQ17">
            <v>440</v>
          </cell>
          <cell r="AR17">
            <v>440</v>
          </cell>
          <cell r="AS17">
            <v>440</v>
          </cell>
          <cell r="AT17">
            <v>440</v>
          </cell>
          <cell r="AU17">
            <v>440</v>
          </cell>
          <cell r="AV17">
            <v>440</v>
          </cell>
        </row>
        <row r="18">
          <cell r="E18">
            <v>370</v>
          </cell>
          <cell r="F18">
            <v>380</v>
          </cell>
          <cell r="G18">
            <v>440</v>
          </cell>
          <cell r="H18">
            <v>410</v>
          </cell>
          <cell r="I18">
            <v>410</v>
          </cell>
          <cell r="J18">
            <v>300</v>
          </cell>
          <cell r="K18">
            <v>310</v>
          </cell>
          <cell r="L18">
            <v>300</v>
          </cell>
          <cell r="M18">
            <v>410</v>
          </cell>
          <cell r="N18">
            <v>350</v>
          </cell>
          <cell r="O18">
            <v>420</v>
          </cell>
          <cell r="P18">
            <v>380</v>
          </cell>
          <cell r="Q18">
            <v>373.15068493150687</v>
          </cell>
          <cell r="R18">
            <v>400</v>
          </cell>
          <cell r="S18">
            <v>400</v>
          </cell>
          <cell r="T18">
            <v>350</v>
          </cell>
          <cell r="U18">
            <v>320</v>
          </cell>
          <cell r="V18">
            <v>330</v>
          </cell>
          <cell r="W18">
            <v>330</v>
          </cell>
          <cell r="X18">
            <v>340</v>
          </cell>
          <cell r="Y18">
            <v>330</v>
          </cell>
          <cell r="Z18">
            <v>440</v>
          </cell>
          <cell r="AA18">
            <v>400</v>
          </cell>
          <cell r="AB18">
            <v>450</v>
          </cell>
          <cell r="AC18">
            <v>400</v>
          </cell>
          <cell r="AD18">
            <v>373.83561643835611</v>
          </cell>
          <cell r="AE18">
            <v>350</v>
          </cell>
          <cell r="AF18">
            <v>400</v>
          </cell>
          <cell r="AG18">
            <v>440</v>
          </cell>
          <cell r="AH18">
            <v>440</v>
          </cell>
          <cell r="AI18">
            <v>440</v>
          </cell>
          <cell r="AJ18">
            <v>440</v>
          </cell>
          <cell r="AK18">
            <v>440</v>
          </cell>
          <cell r="AL18">
            <v>440</v>
          </cell>
          <cell r="AM18">
            <v>440</v>
          </cell>
          <cell r="AN18">
            <v>440</v>
          </cell>
          <cell r="AO18">
            <v>440</v>
          </cell>
          <cell r="AP18">
            <v>440</v>
          </cell>
          <cell r="AQ18">
            <v>440</v>
          </cell>
          <cell r="AR18">
            <v>440</v>
          </cell>
          <cell r="AS18">
            <v>440</v>
          </cell>
          <cell r="AT18">
            <v>440</v>
          </cell>
          <cell r="AU18">
            <v>440</v>
          </cell>
          <cell r="AV18">
            <v>440</v>
          </cell>
        </row>
        <row r="19">
          <cell r="E19">
            <v>380</v>
          </cell>
          <cell r="F19">
            <v>380</v>
          </cell>
          <cell r="G19">
            <v>20</v>
          </cell>
          <cell r="H19">
            <v>190</v>
          </cell>
          <cell r="I19">
            <v>280</v>
          </cell>
          <cell r="J19">
            <v>300</v>
          </cell>
          <cell r="K19">
            <v>280</v>
          </cell>
          <cell r="L19">
            <v>300</v>
          </cell>
          <cell r="M19">
            <v>180</v>
          </cell>
          <cell r="N19">
            <v>360</v>
          </cell>
          <cell r="O19">
            <v>430</v>
          </cell>
          <cell r="P19">
            <v>400</v>
          </cell>
          <cell r="Q19">
            <v>291.12328767123284</v>
          </cell>
          <cell r="R19">
            <v>400</v>
          </cell>
          <cell r="S19">
            <v>400</v>
          </cell>
          <cell r="T19">
            <v>350</v>
          </cell>
          <cell r="U19">
            <v>320</v>
          </cell>
          <cell r="V19">
            <v>330</v>
          </cell>
          <cell r="W19">
            <v>330</v>
          </cell>
          <cell r="X19">
            <v>320.78144019427816</v>
          </cell>
          <cell r="Y19">
            <v>320</v>
          </cell>
          <cell r="Z19">
            <v>425</v>
          </cell>
          <cell r="AA19">
            <v>400</v>
          </cell>
          <cell r="AB19">
            <v>450</v>
          </cell>
          <cell r="AC19">
            <v>400</v>
          </cell>
          <cell r="AD19">
            <v>370.1211634137606</v>
          </cell>
          <cell r="AE19">
            <v>300</v>
          </cell>
          <cell r="AF19">
            <v>400</v>
          </cell>
          <cell r="AG19">
            <v>440</v>
          </cell>
          <cell r="AH19">
            <v>440</v>
          </cell>
          <cell r="AI19">
            <v>440</v>
          </cell>
          <cell r="AJ19">
            <v>440</v>
          </cell>
          <cell r="AK19">
            <v>440</v>
          </cell>
          <cell r="AL19">
            <v>440</v>
          </cell>
          <cell r="AM19">
            <v>440</v>
          </cell>
          <cell r="AN19">
            <v>440</v>
          </cell>
          <cell r="AO19">
            <v>440</v>
          </cell>
          <cell r="AP19">
            <v>440</v>
          </cell>
          <cell r="AQ19">
            <v>440</v>
          </cell>
          <cell r="AR19">
            <v>440</v>
          </cell>
          <cell r="AS19">
            <v>440</v>
          </cell>
          <cell r="AT19">
            <v>440</v>
          </cell>
          <cell r="AU19">
            <v>440</v>
          </cell>
          <cell r="AV19">
            <v>440</v>
          </cell>
        </row>
        <row r="20">
          <cell r="E20">
            <v>380</v>
          </cell>
          <cell r="F20">
            <v>-240</v>
          </cell>
          <cell r="G20">
            <v>0</v>
          </cell>
          <cell r="J20">
            <v>200</v>
          </cell>
          <cell r="L20">
            <v>0</v>
          </cell>
          <cell r="N20">
            <v>40</v>
          </cell>
          <cell r="O20">
            <v>-170</v>
          </cell>
          <cell r="P20">
            <v>360</v>
          </cell>
          <cell r="Q20">
            <v>50.301369863013697</v>
          </cell>
          <cell r="R20">
            <v>400</v>
          </cell>
          <cell r="S20">
            <v>401.88928194662753</v>
          </cell>
          <cell r="T20">
            <v>341.52000136251104</v>
          </cell>
          <cell r="U20">
            <v>331.33536107045279</v>
          </cell>
          <cell r="V20">
            <v>311.33536107045279</v>
          </cell>
          <cell r="W20">
            <v>321.33536107045279</v>
          </cell>
          <cell r="X20">
            <v>0</v>
          </cell>
          <cell r="Y20">
            <v>321.33536107045279</v>
          </cell>
          <cell r="Z20">
            <v>-3.664638929547209</v>
          </cell>
          <cell r="AA20">
            <v>351.70464165456906</v>
          </cell>
          <cell r="AB20">
            <v>452.25856253074426</v>
          </cell>
          <cell r="AC20">
            <v>400</v>
          </cell>
          <cell r="AD20">
            <v>301.90026188127723</v>
          </cell>
          <cell r="AE20">
            <v>345.00957588339338</v>
          </cell>
          <cell r="AF20">
            <v>198.37136883963672</v>
          </cell>
          <cell r="AG20">
            <v>300</v>
          </cell>
          <cell r="AH20">
            <v>300</v>
          </cell>
          <cell r="AI20">
            <v>300</v>
          </cell>
          <cell r="AJ20">
            <v>300</v>
          </cell>
          <cell r="AK20">
            <v>300</v>
          </cell>
          <cell r="AL20">
            <v>300</v>
          </cell>
          <cell r="AM20">
            <v>300</v>
          </cell>
          <cell r="AN20">
            <v>300</v>
          </cell>
          <cell r="AO20">
            <v>300</v>
          </cell>
          <cell r="AP20">
            <v>300</v>
          </cell>
          <cell r="AQ20">
            <v>300</v>
          </cell>
          <cell r="AR20">
            <v>300</v>
          </cell>
          <cell r="AS20">
            <v>300</v>
          </cell>
          <cell r="AT20">
            <v>300</v>
          </cell>
          <cell r="AU20">
            <v>300</v>
          </cell>
          <cell r="AV20">
            <v>300</v>
          </cell>
        </row>
        <row r="21">
          <cell r="E21">
            <v>-600</v>
          </cell>
          <cell r="P21">
            <v>-410</v>
          </cell>
          <cell r="Q21">
            <v>-85.780821917808225</v>
          </cell>
          <cell r="R21">
            <v>392.62784311486098</v>
          </cell>
          <cell r="AC21">
            <v>402.62784311486098</v>
          </cell>
          <cell r="AD21">
            <v>67.542263761976386</v>
          </cell>
          <cell r="AG21">
            <v>205.26571248958317</v>
          </cell>
          <cell r="AH21">
            <v>259.90972234371998</v>
          </cell>
          <cell r="AI21">
            <v>311.98929840206983</v>
          </cell>
          <cell r="AJ21">
            <v>311.98929840206983</v>
          </cell>
          <cell r="AK21">
            <v>311.98929840206983</v>
          </cell>
          <cell r="AL21">
            <v>313.27151529996331</v>
          </cell>
          <cell r="AM21">
            <v>311.98929840206983</v>
          </cell>
          <cell r="AN21">
            <v>311.98929840206983</v>
          </cell>
          <cell r="AO21">
            <v>311.98929840206983</v>
          </cell>
          <cell r="AP21">
            <v>313.27151529996331</v>
          </cell>
          <cell r="AQ21">
            <v>311.98929840206983</v>
          </cell>
          <cell r="AR21">
            <v>311.98929840206983</v>
          </cell>
          <cell r="AS21">
            <v>311.98929840206983</v>
          </cell>
          <cell r="AT21">
            <v>313.27151529996331</v>
          </cell>
          <cell r="AU21">
            <v>311.98929840206983</v>
          </cell>
          <cell r="AV21">
            <v>311.98929840206983</v>
          </cell>
        </row>
        <row r="24">
          <cell r="E24">
            <v>4</v>
          </cell>
          <cell r="F24">
            <v>3</v>
          </cell>
          <cell r="G24">
            <v>3</v>
          </cell>
          <cell r="H24">
            <v>3</v>
          </cell>
          <cell r="I24">
            <v>3</v>
          </cell>
          <cell r="J24">
            <v>4</v>
          </cell>
          <cell r="K24">
            <v>3</v>
          </cell>
          <cell r="L24">
            <v>3</v>
          </cell>
          <cell r="M24">
            <v>3</v>
          </cell>
          <cell r="N24">
            <v>4</v>
          </cell>
          <cell r="O24">
            <v>3</v>
          </cell>
          <cell r="P24">
            <v>4</v>
          </cell>
          <cell r="Q24">
            <v>4</v>
          </cell>
          <cell r="R24">
            <v>5</v>
          </cell>
          <cell r="S24">
            <v>4</v>
          </cell>
          <cell r="T24">
            <v>4</v>
          </cell>
          <cell r="U24">
            <v>4</v>
          </cell>
          <cell r="V24">
            <v>4</v>
          </cell>
          <cell r="W24">
            <v>4</v>
          </cell>
          <cell r="X24">
            <v>3</v>
          </cell>
          <cell r="Y24">
            <v>4</v>
          </cell>
          <cell r="Z24">
            <v>3</v>
          </cell>
          <cell r="AA24">
            <v>4</v>
          </cell>
          <cell r="AB24">
            <v>4</v>
          </cell>
          <cell r="AC24">
            <v>5</v>
          </cell>
          <cell r="AD24">
            <v>5</v>
          </cell>
          <cell r="AE24">
            <v>4</v>
          </cell>
          <cell r="AF24">
            <v>4</v>
          </cell>
          <cell r="AG24">
            <v>5</v>
          </cell>
          <cell r="AH24">
            <v>5</v>
          </cell>
          <cell r="AI24">
            <v>5</v>
          </cell>
          <cell r="AJ24">
            <v>5</v>
          </cell>
          <cell r="AK24">
            <v>5</v>
          </cell>
          <cell r="AL24">
            <v>5</v>
          </cell>
          <cell r="AM24">
            <v>5</v>
          </cell>
          <cell r="AN24">
            <v>5</v>
          </cell>
          <cell r="AO24">
            <v>5</v>
          </cell>
          <cell r="AP24">
            <v>5</v>
          </cell>
          <cell r="AQ24">
            <v>5</v>
          </cell>
          <cell r="AR24">
            <v>5</v>
          </cell>
          <cell r="AS24">
            <v>5</v>
          </cell>
          <cell r="AT24">
            <v>5</v>
          </cell>
          <cell r="AU24">
            <v>5</v>
          </cell>
          <cell r="AV24">
            <v>5</v>
          </cell>
        </row>
        <row r="29">
          <cell r="E29">
            <v>0</v>
          </cell>
          <cell r="F29">
            <v>0</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A29">
            <v>0</v>
          </cell>
          <cell r="AB29">
            <v>0</v>
          </cell>
          <cell r="AC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row>
        <row r="30">
          <cell r="E30">
            <v>31</v>
          </cell>
          <cell r="F30">
            <v>28</v>
          </cell>
          <cell r="G30">
            <v>31</v>
          </cell>
          <cell r="H30">
            <v>30</v>
          </cell>
          <cell r="I30">
            <v>31</v>
          </cell>
          <cell r="J30">
            <v>30</v>
          </cell>
          <cell r="K30">
            <v>31</v>
          </cell>
          <cell r="L30">
            <v>31</v>
          </cell>
          <cell r="M30">
            <v>30</v>
          </cell>
          <cell r="N30">
            <v>31</v>
          </cell>
          <cell r="O30">
            <v>30</v>
          </cell>
          <cell r="P30">
            <v>31</v>
          </cell>
          <cell r="Q30">
            <v>365</v>
          </cell>
          <cell r="R30">
            <v>31</v>
          </cell>
          <cell r="S30">
            <v>29</v>
          </cell>
          <cell r="T30">
            <v>31</v>
          </cell>
          <cell r="U30">
            <v>10</v>
          </cell>
          <cell r="V30">
            <v>11</v>
          </cell>
          <cell r="W30">
            <v>30</v>
          </cell>
          <cell r="X30">
            <v>31</v>
          </cell>
          <cell r="Y30">
            <v>31</v>
          </cell>
          <cell r="Z30">
            <v>30</v>
          </cell>
          <cell r="AA30">
            <v>31</v>
          </cell>
          <cell r="AB30">
            <v>30</v>
          </cell>
          <cell r="AC30">
            <v>31</v>
          </cell>
          <cell r="AE30">
            <v>365</v>
          </cell>
          <cell r="AF30">
            <v>366</v>
          </cell>
          <cell r="AG30">
            <v>365</v>
          </cell>
          <cell r="AH30">
            <v>365</v>
          </cell>
          <cell r="AI30">
            <v>365</v>
          </cell>
          <cell r="AJ30">
            <v>366</v>
          </cell>
          <cell r="AK30">
            <v>365</v>
          </cell>
          <cell r="AL30">
            <v>365</v>
          </cell>
          <cell r="AM30">
            <v>365</v>
          </cell>
          <cell r="AN30">
            <v>366</v>
          </cell>
          <cell r="AO30">
            <v>365</v>
          </cell>
          <cell r="AP30">
            <v>365</v>
          </cell>
          <cell r="AQ30">
            <v>365</v>
          </cell>
          <cell r="AR30">
            <v>366</v>
          </cell>
          <cell r="AS30">
            <v>365</v>
          </cell>
          <cell r="AT30">
            <v>365</v>
          </cell>
          <cell r="AU30">
            <v>365</v>
          </cell>
          <cell r="AV30">
            <v>366</v>
          </cell>
        </row>
        <row r="33">
          <cell r="E33">
            <v>31</v>
          </cell>
          <cell r="F33">
            <v>28</v>
          </cell>
          <cell r="G33">
            <v>31</v>
          </cell>
          <cell r="H33">
            <v>30</v>
          </cell>
          <cell r="I33">
            <v>31</v>
          </cell>
          <cell r="J33">
            <v>30</v>
          </cell>
          <cell r="K33">
            <v>31</v>
          </cell>
          <cell r="L33">
            <v>31</v>
          </cell>
          <cell r="M33">
            <v>30</v>
          </cell>
          <cell r="N33">
            <v>31</v>
          </cell>
          <cell r="O33">
            <v>30</v>
          </cell>
          <cell r="P33">
            <v>31</v>
          </cell>
          <cell r="Q33">
            <v>365</v>
          </cell>
          <cell r="R33">
            <v>31</v>
          </cell>
          <cell r="S33">
            <v>28</v>
          </cell>
          <cell r="T33">
            <v>31</v>
          </cell>
          <cell r="U33">
            <v>30</v>
          </cell>
          <cell r="V33">
            <v>31</v>
          </cell>
          <cell r="W33">
            <v>30</v>
          </cell>
          <cell r="X33">
            <v>31</v>
          </cell>
          <cell r="Y33">
            <v>31</v>
          </cell>
          <cell r="Z33">
            <v>30</v>
          </cell>
          <cell r="AA33">
            <v>31</v>
          </cell>
          <cell r="AB33">
            <v>30</v>
          </cell>
          <cell r="AC33">
            <v>31</v>
          </cell>
          <cell r="AE33">
            <v>365</v>
          </cell>
          <cell r="AF33">
            <v>366</v>
          </cell>
          <cell r="AG33">
            <v>365</v>
          </cell>
          <cell r="AH33">
            <v>365</v>
          </cell>
          <cell r="AI33">
            <v>365</v>
          </cell>
          <cell r="AJ33">
            <v>366</v>
          </cell>
          <cell r="AK33">
            <v>365</v>
          </cell>
          <cell r="AL33">
            <v>365</v>
          </cell>
          <cell r="AM33">
            <v>365</v>
          </cell>
          <cell r="AN33">
            <v>366</v>
          </cell>
          <cell r="AO33">
            <v>365</v>
          </cell>
          <cell r="AP33">
            <v>365</v>
          </cell>
          <cell r="AQ33">
            <v>365</v>
          </cell>
          <cell r="AR33">
            <v>366</v>
          </cell>
          <cell r="AS33">
            <v>365</v>
          </cell>
          <cell r="AT33">
            <v>365</v>
          </cell>
          <cell r="AU33">
            <v>365</v>
          </cell>
          <cell r="AV33">
            <v>366</v>
          </cell>
        </row>
        <row r="35">
          <cell r="E35">
            <v>1</v>
          </cell>
          <cell r="F35">
            <v>1</v>
          </cell>
          <cell r="G35">
            <v>1</v>
          </cell>
          <cell r="H35">
            <v>1</v>
          </cell>
          <cell r="I35">
            <v>1</v>
          </cell>
          <cell r="J35">
            <v>1</v>
          </cell>
          <cell r="K35">
            <v>1</v>
          </cell>
          <cell r="L35">
            <v>1</v>
          </cell>
          <cell r="M35">
            <v>1</v>
          </cell>
          <cell r="N35">
            <v>1</v>
          </cell>
          <cell r="O35">
            <v>1</v>
          </cell>
          <cell r="P35">
            <v>1</v>
          </cell>
          <cell r="R35">
            <v>1</v>
          </cell>
          <cell r="S35">
            <v>1</v>
          </cell>
          <cell r="T35">
            <v>1</v>
          </cell>
          <cell r="U35">
            <v>1</v>
          </cell>
          <cell r="V35">
            <v>1</v>
          </cell>
          <cell r="W35">
            <v>1</v>
          </cell>
          <cell r="X35">
            <v>1</v>
          </cell>
          <cell r="Y35">
            <v>1</v>
          </cell>
          <cell r="Z35">
            <v>1</v>
          </cell>
          <cell r="AA35">
            <v>1</v>
          </cell>
          <cell r="AB35">
            <v>1</v>
          </cell>
          <cell r="AC35">
            <v>1</v>
          </cell>
          <cell r="AE35">
            <v>1</v>
          </cell>
          <cell r="AF35">
            <v>1</v>
          </cell>
          <cell r="AG35">
            <v>1</v>
          </cell>
          <cell r="AH35">
            <v>1</v>
          </cell>
          <cell r="AI35">
            <v>1</v>
          </cell>
          <cell r="AJ35">
            <v>1</v>
          </cell>
          <cell r="AK35">
            <v>1</v>
          </cell>
          <cell r="AL35">
            <v>1</v>
          </cell>
          <cell r="AM35">
            <v>1</v>
          </cell>
          <cell r="AN35">
            <v>1</v>
          </cell>
          <cell r="AO35">
            <v>1</v>
          </cell>
          <cell r="AP35">
            <v>1</v>
          </cell>
          <cell r="AQ35">
            <v>1</v>
          </cell>
          <cell r="AR35">
            <v>1</v>
          </cell>
          <cell r="AS35">
            <v>1</v>
          </cell>
          <cell r="AT35">
            <v>1</v>
          </cell>
          <cell r="AU35">
            <v>1</v>
          </cell>
          <cell r="AV35">
            <v>1</v>
          </cell>
        </row>
        <row r="36">
          <cell r="E36">
            <v>0</v>
          </cell>
          <cell r="F36">
            <v>0</v>
          </cell>
          <cell r="G36">
            <v>0</v>
          </cell>
          <cell r="H36">
            <v>0</v>
          </cell>
          <cell r="I36">
            <v>0</v>
          </cell>
          <cell r="J36">
            <v>0</v>
          </cell>
          <cell r="K36">
            <v>0</v>
          </cell>
          <cell r="L36">
            <v>0</v>
          </cell>
          <cell r="M36">
            <v>0</v>
          </cell>
          <cell r="N36">
            <v>0</v>
          </cell>
          <cell r="O36">
            <v>0</v>
          </cell>
          <cell r="P36">
            <v>0</v>
          </cell>
          <cell r="R36">
            <v>0</v>
          </cell>
          <cell r="S36">
            <v>0</v>
          </cell>
          <cell r="T36">
            <v>0</v>
          </cell>
          <cell r="U36">
            <v>0</v>
          </cell>
          <cell r="V36">
            <v>0</v>
          </cell>
          <cell r="W36">
            <v>0</v>
          </cell>
          <cell r="X36">
            <v>0</v>
          </cell>
          <cell r="Y36">
            <v>0</v>
          </cell>
          <cell r="Z36">
            <v>0</v>
          </cell>
          <cell r="AA36">
            <v>0</v>
          </cell>
          <cell r="AB36">
            <v>0</v>
          </cell>
          <cell r="AC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row>
        <row r="37">
          <cell r="E37">
            <v>0</v>
          </cell>
          <cell r="F37">
            <v>0</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A37">
            <v>0</v>
          </cell>
          <cell r="AB37">
            <v>0</v>
          </cell>
          <cell r="AC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row>
        <row r="38">
          <cell r="E38">
            <v>0</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A38">
            <v>0</v>
          </cell>
          <cell r="AB38">
            <v>0</v>
          </cell>
          <cell r="AC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row>
        <row r="47">
          <cell r="E47">
            <v>24</v>
          </cell>
          <cell r="F47">
            <v>24</v>
          </cell>
          <cell r="G47">
            <v>24</v>
          </cell>
          <cell r="H47">
            <v>24</v>
          </cell>
          <cell r="I47">
            <v>24</v>
          </cell>
          <cell r="J47">
            <v>24</v>
          </cell>
          <cell r="K47">
            <v>24</v>
          </cell>
          <cell r="L47">
            <v>24</v>
          </cell>
          <cell r="M47">
            <v>24</v>
          </cell>
          <cell r="N47">
            <v>24</v>
          </cell>
          <cell r="O47">
            <v>24</v>
          </cell>
          <cell r="P47">
            <v>24</v>
          </cell>
          <cell r="Q47">
            <v>24</v>
          </cell>
          <cell r="R47">
            <v>24</v>
          </cell>
          <cell r="S47">
            <v>24</v>
          </cell>
          <cell r="T47">
            <v>24</v>
          </cell>
          <cell r="U47">
            <v>24</v>
          </cell>
          <cell r="V47">
            <v>24</v>
          </cell>
          <cell r="W47">
            <v>24</v>
          </cell>
          <cell r="X47">
            <v>24</v>
          </cell>
          <cell r="Y47">
            <v>24</v>
          </cell>
          <cell r="Z47">
            <v>24</v>
          </cell>
          <cell r="AA47">
            <v>24</v>
          </cell>
          <cell r="AB47">
            <v>24</v>
          </cell>
          <cell r="AC47">
            <v>24</v>
          </cell>
          <cell r="AD47">
            <v>24</v>
          </cell>
          <cell r="AE47">
            <v>24</v>
          </cell>
          <cell r="AF47">
            <v>24</v>
          </cell>
          <cell r="AG47">
            <v>24</v>
          </cell>
          <cell r="AH47">
            <v>24</v>
          </cell>
          <cell r="AI47">
            <v>24</v>
          </cell>
          <cell r="AJ47">
            <v>24</v>
          </cell>
          <cell r="AK47">
            <v>24</v>
          </cell>
          <cell r="AL47">
            <v>24</v>
          </cell>
          <cell r="AM47">
            <v>24</v>
          </cell>
          <cell r="AN47">
            <v>24</v>
          </cell>
          <cell r="AO47">
            <v>24</v>
          </cell>
          <cell r="AP47">
            <v>24</v>
          </cell>
          <cell r="AQ47">
            <v>24</v>
          </cell>
          <cell r="AR47">
            <v>24</v>
          </cell>
          <cell r="AS47">
            <v>24</v>
          </cell>
          <cell r="AT47">
            <v>24</v>
          </cell>
          <cell r="AU47">
            <v>24</v>
          </cell>
          <cell r="AV47">
            <v>24</v>
          </cell>
        </row>
        <row r="48">
          <cell r="E48">
            <v>31</v>
          </cell>
          <cell r="F48">
            <v>28</v>
          </cell>
          <cell r="G48">
            <v>31</v>
          </cell>
          <cell r="H48">
            <v>30</v>
          </cell>
          <cell r="I48">
            <v>31</v>
          </cell>
          <cell r="J48">
            <v>30</v>
          </cell>
          <cell r="K48">
            <v>31</v>
          </cell>
          <cell r="L48">
            <v>31</v>
          </cell>
          <cell r="M48">
            <v>30</v>
          </cell>
          <cell r="N48">
            <v>31</v>
          </cell>
          <cell r="O48">
            <v>30</v>
          </cell>
          <cell r="P48">
            <v>31</v>
          </cell>
          <cell r="Q48">
            <v>365</v>
          </cell>
          <cell r="R48">
            <v>31</v>
          </cell>
          <cell r="S48">
            <v>28</v>
          </cell>
          <cell r="T48">
            <v>31</v>
          </cell>
          <cell r="U48">
            <v>30</v>
          </cell>
          <cell r="V48">
            <v>31</v>
          </cell>
          <cell r="W48">
            <v>30</v>
          </cell>
          <cell r="X48">
            <v>31</v>
          </cell>
          <cell r="Y48">
            <v>31</v>
          </cell>
          <cell r="Z48">
            <v>30</v>
          </cell>
          <cell r="AA48">
            <v>31</v>
          </cell>
          <cell r="AB48">
            <v>30</v>
          </cell>
          <cell r="AC48">
            <v>31</v>
          </cell>
          <cell r="AD48">
            <v>365</v>
          </cell>
          <cell r="AE48">
            <v>365</v>
          </cell>
          <cell r="AF48">
            <v>366</v>
          </cell>
          <cell r="AG48">
            <v>365</v>
          </cell>
          <cell r="AH48">
            <v>365</v>
          </cell>
          <cell r="AI48">
            <v>365</v>
          </cell>
          <cell r="AJ48">
            <v>366</v>
          </cell>
          <cell r="AK48">
            <v>365</v>
          </cell>
          <cell r="AL48">
            <v>365</v>
          </cell>
          <cell r="AM48">
            <v>365</v>
          </cell>
          <cell r="AN48">
            <v>366</v>
          </cell>
          <cell r="AO48">
            <v>365</v>
          </cell>
          <cell r="AP48">
            <v>365</v>
          </cell>
          <cell r="AQ48">
            <v>365</v>
          </cell>
          <cell r="AR48">
            <v>366</v>
          </cell>
          <cell r="AS48">
            <v>365</v>
          </cell>
          <cell r="AT48">
            <v>365</v>
          </cell>
          <cell r="AU48">
            <v>365</v>
          </cell>
          <cell r="AV48">
            <v>366</v>
          </cell>
        </row>
        <row r="50">
          <cell r="E50">
            <v>31</v>
          </cell>
          <cell r="F50">
            <v>28</v>
          </cell>
          <cell r="G50">
            <v>31</v>
          </cell>
          <cell r="H50">
            <v>30</v>
          </cell>
          <cell r="I50">
            <v>31</v>
          </cell>
          <cell r="J50">
            <v>30</v>
          </cell>
          <cell r="K50">
            <v>31</v>
          </cell>
          <cell r="L50">
            <v>31</v>
          </cell>
          <cell r="M50">
            <v>30</v>
          </cell>
          <cell r="N50">
            <v>31</v>
          </cell>
          <cell r="O50">
            <v>30</v>
          </cell>
          <cell r="P50">
            <v>31</v>
          </cell>
          <cell r="Q50">
            <v>365</v>
          </cell>
          <cell r="R50">
            <v>31</v>
          </cell>
          <cell r="S50">
            <v>28</v>
          </cell>
          <cell r="T50">
            <v>31</v>
          </cell>
          <cell r="U50">
            <v>30</v>
          </cell>
          <cell r="V50">
            <v>31</v>
          </cell>
          <cell r="W50">
            <v>30</v>
          </cell>
          <cell r="X50">
            <v>31</v>
          </cell>
          <cell r="Y50">
            <v>31</v>
          </cell>
          <cell r="Z50">
            <v>30</v>
          </cell>
          <cell r="AA50">
            <v>31</v>
          </cell>
          <cell r="AB50">
            <v>30</v>
          </cell>
          <cell r="AC50">
            <v>31</v>
          </cell>
          <cell r="AD50">
            <v>365</v>
          </cell>
          <cell r="AE50">
            <v>365</v>
          </cell>
          <cell r="AF50">
            <v>366</v>
          </cell>
          <cell r="AG50">
            <v>365</v>
          </cell>
          <cell r="AH50">
            <v>365</v>
          </cell>
          <cell r="AI50">
            <v>365</v>
          </cell>
          <cell r="AJ50">
            <v>366</v>
          </cell>
          <cell r="AK50">
            <v>365</v>
          </cell>
          <cell r="AL50">
            <v>365</v>
          </cell>
          <cell r="AM50">
            <v>365</v>
          </cell>
          <cell r="AN50">
            <v>366</v>
          </cell>
          <cell r="AO50">
            <v>365</v>
          </cell>
          <cell r="AP50">
            <v>365</v>
          </cell>
          <cell r="AQ50">
            <v>365</v>
          </cell>
          <cell r="AR50">
            <v>366</v>
          </cell>
          <cell r="AS50">
            <v>365</v>
          </cell>
          <cell r="AT50">
            <v>365</v>
          </cell>
          <cell r="AU50">
            <v>365</v>
          </cell>
          <cell r="AV50">
            <v>366</v>
          </cell>
        </row>
        <row r="51">
          <cell r="E51">
            <v>31</v>
          </cell>
          <cell r="F51">
            <v>28</v>
          </cell>
          <cell r="G51">
            <v>31</v>
          </cell>
          <cell r="H51">
            <v>30</v>
          </cell>
          <cell r="I51">
            <v>31</v>
          </cell>
          <cell r="J51">
            <v>30</v>
          </cell>
          <cell r="K51">
            <v>31</v>
          </cell>
          <cell r="L51">
            <v>31</v>
          </cell>
          <cell r="M51">
            <v>30</v>
          </cell>
          <cell r="N51">
            <v>31</v>
          </cell>
          <cell r="O51">
            <v>30</v>
          </cell>
          <cell r="P51">
            <v>31</v>
          </cell>
          <cell r="Q51">
            <v>365</v>
          </cell>
          <cell r="R51">
            <v>31</v>
          </cell>
          <cell r="S51">
            <v>28</v>
          </cell>
          <cell r="T51">
            <v>31</v>
          </cell>
          <cell r="U51">
            <v>30</v>
          </cell>
          <cell r="V51">
            <v>31</v>
          </cell>
          <cell r="W51">
            <v>30</v>
          </cell>
          <cell r="X51">
            <v>31</v>
          </cell>
          <cell r="Y51">
            <v>31</v>
          </cell>
          <cell r="Z51">
            <v>30</v>
          </cell>
          <cell r="AA51">
            <v>31</v>
          </cell>
          <cell r="AB51">
            <v>30</v>
          </cell>
          <cell r="AC51">
            <v>31</v>
          </cell>
          <cell r="AD51">
            <v>365</v>
          </cell>
          <cell r="AE51">
            <v>365</v>
          </cell>
          <cell r="AF51">
            <v>366</v>
          </cell>
          <cell r="AG51">
            <v>365</v>
          </cell>
          <cell r="AH51">
            <v>365</v>
          </cell>
          <cell r="AI51">
            <v>365</v>
          </cell>
          <cell r="AJ51">
            <v>366</v>
          </cell>
          <cell r="AK51">
            <v>365</v>
          </cell>
          <cell r="AL51">
            <v>365</v>
          </cell>
          <cell r="AM51">
            <v>365</v>
          </cell>
          <cell r="AN51">
            <v>366</v>
          </cell>
          <cell r="AO51">
            <v>365</v>
          </cell>
          <cell r="AP51">
            <v>365</v>
          </cell>
          <cell r="AQ51">
            <v>365</v>
          </cell>
          <cell r="AR51">
            <v>366</v>
          </cell>
          <cell r="AS51">
            <v>365</v>
          </cell>
          <cell r="AT51">
            <v>365</v>
          </cell>
          <cell r="AU51">
            <v>365</v>
          </cell>
          <cell r="AV51">
            <v>366</v>
          </cell>
        </row>
        <row r="52">
          <cell r="E52">
            <v>31</v>
          </cell>
          <cell r="F52">
            <v>28</v>
          </cell>
          <cell r="G52">
            <v>31</v>
          </cell>
          <cell r="H52">
            <v>30</v>
          </cell>
          <cell r="I52">
            <v>31</v>
          </cell>
          <cell r="J52">
            <v>30</v>
          </cell>
          <cell r="K52">
            <v>31</v>
          </cell>
          <cell r="L52">
            <v>31</v>
          </cell>
          <cell r="M52">
            <v>30</v>
          </cell>
          <cell r="N52">
            <v>31</v>
          </cell>
          <cell r="O52">
            <v>30</v>
          </cell>
          <cell r="P52">
            <v>31</v>
          </cell>
          <cell r="Q52">
            <v>365</v>
          </cell>
          <cell r="R52">
            <v>31</v>
          </cell>
          <cell r="S52">
            <v>28</v>
          </cell>
          <cell r="T52">
            <v>31</v>
          </cell>
          <cell r="U52">
            <v>30</v>
          </cell>
          <cell r="V52">
            <v>31</v>
          </cell>
          <cell r="W52">
            <v>30</v>
          </cell>
          <cell r="X52">
            <v>31</v>
          </cell>
          <cell r="Y52">
            <v>31</v>
          </cell>
          <cell r="Z52">
            <v>30</v>
          </cell>
          <cell r="AA52">
            <v>31</v>
          </cell>
          <cell r="AB52">
            <v>30</v>
          </cell>
          <cell r="AC52">
            <v>31</v>
          </cell>
          <cell r="AD52">
            <v>365</v>
          </cell>
          <cell r="AE52">
            <v>365</v>
          </cell>
          <cell r="AF52">
            <v>366</v>
          </cell>
          <cell r="AG52">
            <v>365</v>
          </cell>
          <cell r="AH52">
            <v>365</v>
          </cell>
          <cell r="AI52">
            <v>365</v>
          </cell>
          <cell r="AJ52">
            <v>366</v>
          </cell>
          <cell r="AK52">
            <v>365</v>
          </cell>
          <cell r="AL52">
            <v>365</v>
          </cell>
          <cell r="AM52">
            <v>365</v>
          </cell>
          <cell r="AN52">
            <v>366</v>
          </cell>
          <cell r="AO52">
            <v>365</v>
          </cell>
          <cell r="AP52">
            <v>365</v>
          </cell>
          <cell r="AQ52">
            <v>365</v>
          </cell>
          <cell r="AR52">
            <v>366</v>
          </cell>
          <cell r="AS52">
            <v>365</v>
          </cell>
          <cell r="AT52">
            <v>365</v>
          </cell>
          <cell r="AU52">
            <v>365</v>
          </cell>
          <cell r="AV52">
            <v>366</v>
          </cell>
        </row>
        <row r="53">
          <cell r="E53">
            <v>31</v>
          </cell>
          <cell r="F53">
            <v>28</v>
          </cell>
          <cell r="G53">
            <v>31</v>
          </cell>
          <cell r="H53">
            <v>30</v>
          </cell>
          <cell r="I53">
            <v>31</v>
          </cell>
          <cell r="J53">
            <v>30</v>
          </cell>
          <cell r="K53">
            <v>31</v>
          </cell>
          <cell r="L53">
            <v>31</v>
          </cell>
          <cell r="M53">
            <v>30</v>
          </cell>
          <cell r="N53">
            <v>31</v>
          </cell>
          <cell r="O53">
            <v>30</v>
          </cell>
          <cell r="P53">
            <v>31</v>
          </cell>
          <cell r="Q53">
            <v>365</v>
          </cell>
          <cell r="R53">
            <v>31</v>
          </cell>
          <cell r="S53">
            <v>28</v>
          </cell>
          <cell r="T53">
            <v>31</v>
          </cell>
          <cell r="U53">
            <v>30</v>
          </cell>
          <cell r="V53">
            <v>31</v>
          </cell>
          <cell r="W53">
            <v>30</v>
          </cell>
          <cell r="X53">
            <v>31</v>
          </cell>
          <cell r="Y53">
            <v>31</v>
          </cell>
          <cell r="Z53">
            <v>30</v>
          </cell>
          <cell r="AA53">
            <v>31</v>
          </cell>
          <cell r="AB53">
            <v>30</v>
          </cell>
          <cell r="AC53">
            <v>31</v>
          </cell>
          <cell r="AD53">
            <v>365</v>
          </cell>
          <cell r="AE53">
            <v>365</v>
          </cell>
          <cell r="AF53">
            <v>366</v>
          </cell>
          <cell r="AG53">
            <v>365</v>
          </cell>
          <cell r="AH53">
            <v>365</v>
          </cell>
          <cell r="AI53">
            <v>365</v>
          </cell>
          <cell r="AJ53">
            <v>366</v>
          </cell>
          <cell r="AK53">
            <v>365</v>
          </cell>
          <cell r="AL53">
            <v>365</v>
          </cell>
          <cell r="AM53">
            <v>365</v>
          </cell>
          <cell r="AN53">
            <v>366</v>
          </cell>
          <cell r="AO53">
            <v>365</v>
          </cell>
          <cell r="AP53">
            <v>365</v>
          </cell>
          <cell r="AQ53">
            <v>365</v>
          </cell>
          <cell r="AR53">
            <v>366</v>
          </cell>
          <cell r="AS53">
            <v>365</v>
          </cell>
          <cell r="AT53">
            <v>365</v>
          </cell>
          <cell r="AU53">
            <v>365</v>
          </cell>
          <cell r="AV53">
            <v>366</v>
          </cell>
        </row>
        <row r="56">
          <cell r="E56">
            <v>0.61766999999999994</v>
          </cell>
          <cell r="F56">
            <v>0.61766999999999994</v>
          </cell>
          <cell r="G56">
            <v>0.61766999999999994</v>
          </cell>
          <cell r="H56">
            <v>0.61766999999999994</v>
          </cell>
          <cell r="I56">
            <v>0.61766999999999994</v>
          </cell>
          <cell r="J56">
            <v>0.61766999999999994</v>
          </cell>
          <cell r="K56">
            <v>0.61766999999999994</v>
          </cell>
          <cell r="L56">
            <v>0.61766999999999994</v>
          </cell>
          <cell r="M56">
            <v>0.61766999999999994</v>
          </cell>
          <cell r="N56">
            <v>0.61766999999999994</v>
          </cell>
          <cell r="O56">
            <v>0.61766999999999994</v>
          </cell>
          <cell r="P56">
            <v>0.61766999999999994</v>
          </cell>
          <cell r="Q56">
            <v>0.61767000000000005</v>
          </cell>
          <cell r="R56">
            <v>0.66090689999999996</v>
          </cell>
          <cell r="S56">
            <v>0.66090689999999996</v>
          </cell>
          <cell r="T56">
            <v>0.66090689999999996</v>
          </cell>
          <cell r="U56">
            <v>0.66090689999999996</v>
          </cell>
          <cell r="V56">
            <v>0.66090689999999996</v>
          </cell>
          <cell r="W56">
            <v>0.66090689999999996</v>
          </cell>
          <cell r="X56">
            <v>0.66090689999999996</v>
          </cell>
          <cell r="Y56">
            <v>0.66090689999999996</v>
          </cell>
          <cell r="Z56">
            <v>0.66090689999999996</v>
          </cell>
          <cell r="AA56">
            <v>0.66090689999999996</v>
          </cell>
          <cell r="AB56">
            <v>0.66090689999999996</v>
          </cell>
          <cell r="AC56">
            <v>0.66090689999999996</v>
          </cell>
          <cell r="AD56">
            <v>0.66090689999999985</v>
          </cell>
          <cell r="AE56">
            <v>0.69395224499999997</v>
          </cell>
          <cell r="AF56">
            <v>0.71477081234999995</v>
          </cell>
          <cell r="AG56">
            <v>0.73621393672049995</v>
          </cell>
          <cell r="AH56">
            <v>0.758300354822115</v>
          </cell>
          <cell r="AI56">
            <v>0.7810493654667785</v>
          </cell>
          <cell r="AJ56">
            <v>0.80448084643078188</v>
          </cell>
          <cell r="AK56">
            <v>0.82861527182370531</v>
          </cell>
          <cell r="AL56">
            <v>0.85347372997841653</v>
          </cell>
          <cell r="AM56">
            <v>0.879077941877769</v>
          </cell>
          <cell r="AN56">
            <v>0.90545028013410211</v>
          </cell>
          <cell r="AO56">
            <v>0.93261378853812515</v>
          </cell>
          <cell r="AP56">
            <v>0.96059220219426888</v>
          </cell>
          <cell r="AQ56">
            <v>0.98940996826009697</v>
          </cell>
          <cell r="AR56">
            <v>1.0190922673078999</v>
          </cell>
          <cell r="AS56">
            <v>1.0496650353271368</v>
          </cell>
          <cell r="AT56">
            <v>1.081154986386951</v>
          </cell>
          <cell r="AU56">
            <v>1.1135896359785595</v>
          </cell>
          <cell r="AV56">
            <v>1.1469973250579164</v>
          </cell>
        </row>
        <row r="58">
          <cell r="E58">
            <v>0.61</v>
          </cell>
          <cell r="F58">
            <v>0.61</v>
          </cell>
          <cell r="G58">
            <v>0.61</v>
          </cell>
          <cell r="H58">
            <v>0.61</v>
          </cell>
          <cell r="I58">
            <v>0.61</v>
          </cell>
          <cell r="J58">
            <v>0.61</v>
          </cell>
          <cell r="K58">
            <v>0.61</v>
          </cell>
          <cell r="L58">
            <v>0.61</v>
          </cell>
          <cell r="M58">
            <v>0.61</v>
          </cell>
          <cell r="N58">
            <v>0.61</v>
          </cell>
          <cell r="O58">
            <v>0.61</v>
          </cell>
          <cell r="P58">
            <v>0.61</v>
          </cell>
          <cell r="Q58">
            <v>0.6100000000000001</v>
          </cell>
          <cell r="R58">
            <v>0.65270000000000006</v>
          </cell>
          <cell r="S58">
            <v>0.65270000000000006</v>
          </cell>
          <cell r="T58">
            <v>0.65270000000000006</v>
          </cell>
          <cell r="U58">
            <v>0.65270000000000006</v>
          </cell>
          <cell r="V58">
            <v>0.65270000000000006</v>
          </cell>
          <cell r="W58">
            <v>0.65270000000000006</v>
          </cell>
          <cell r="X58">
            <v>0.65270000000000006</v>
          </cell>
          <cell r="Y58">
            <v>0.65270000000000006</v>
          </cell>
          <cell r="Z58">
            <v>0.65270000000000006</v>
          </cell>
          <cell r="AA58">
            <v>0.65270000000000006</v>
          </cell>
          <cell r="AB58">
            <v>0.65270000000000006</v>
          </cell>
          <cell r="AC58">
            <v>0.65270000000000006</v>
          </cell>
          <cell r="AD58">
            <v>0.65270000000000017</v>
          </cell>
          <cell r="AE58">
            <v>0.68533500000000014</v>
          </cell>
          <cell r="AF58">
            <v>0.70589505000000019</v>
          </cell>
          <cell r="AG58">
            <v>0.72707190150000023</v>
          </cell>
          <cell r="AH58">
            <v>0.74888405854500029</v>
          </cell>
          <cell r="AI58">
            <v>0.77135058030135029</v>
          </cell>
          <cell r="AJ58">
            <v>0.79449109771039084</v>
          </cell>
          <cell r="AK58">
            <v>0.81832583064170261</v>
          </cell>
          <cell r="AL58">
            <v>0.84287560556095376</v>
          </cell>
          <cell r="AM58">
            <v>0.86816187372778242</v>
          </cell>
          <cell r="AN58">
            <v>0.89420672993961592</v>
          </cell>
          <cell r="AO58">
            <v>0.92103293183780444</v>
          </cell>
          <cell r="AP58">
            <v>0.94866391979293863</v>
          </cell>
          <cell r="AQ58">
            <v>0.97712383738672681</v>
          </cell>
          <cell r="AR58">
            <v>1.0064375525083287</v>
          </cell>
          <cell r="AS58">
            <v>1.0366306790835786</v>
          </cell>
          <cell r="AT58">
            <v>1.067729599456086</v>
          </cell>
          <cell r="AU58">
            <v>1.0997614874397685</v>
          </cell>
          <cell r="AV58">
            <v>1.1327543320629616</v>
          </cell>
        </row>
        <row r="60">
          <cell r="E60">
            <v>7</v>
          </cell>
          <cell r="F60">
            <v>7</v>
          </cell>
          <cell r="G60">
            <v>7</v>
          </cell>
          <cell r="H60">
            <v>7</v>
          </cell>
          <cell r="I60">
            <v>7</v>
          </cell>
          <cell r="J60">
            <v>7</v>
          </cell>
          <cell r="K60">
            <v>7</v>
          </cell>
          <cell r="L60">
            <v>7</v>
          </cell>
          <cell r="M60">
            <v>7</v>
          </cell>
          <cell r="N60">
            <v>7</v>
          </cell>
          <cell r="O60">
            <v>7</v>
          </cell>
          <cell r="P60">
            <v>7</v>
          </cell>
          <cell r="Q60">
            <v>7</v>
          </cell>
          <cell r="R60">
            <v>7.49</v>
          </cell>
          <cell r="S60">
            <v>7.49</v>
          </cell>
          <cell r="T60">
            <v>7.49</v>
          </cell>
          <cell r="U60">
            <v>7.49</v>
          </cell>
          <cell r="V60">
            <v>7.49</v>
          </cell>
          <cell r="W60">
            <v>7.49</v>
          </cell>
          <cell r="X60">
            <v>7.49</v>
          </cell>
          <cell r="Y60">
            <v>7.49</v>
          </cell>
          <cell r="Z60">
            <v>7.49</v>
          </cell>
          <cell r="AA60">
            <v>7.49</v>
          </cell>
          <cell r="AB60">
            <v>7.49</v>
          </cell>
          <cell r="AC60">
            <v>7.49</v>
          </cell>
          <cell r="AD60">
            <v>7.4899999999999993</v>
          </cell>
          <cell r="AE60">
            <v>7.8644999999999996</v>
          </cell>
          <cell r="AF60">
            <v>8.1004349999999992</v>
          </cell>
          <cell r="AG60">
            <v>8.3434480499999992</v>
          </cell>
          <cell r="AH60">
            <v>8.5937514914999991</v>
          </cell>
          <cell r="AI60">
            <v>8.8515640362449997</v>
          </cell>
          <cell r="AJ60">
            <v>9.1171109573323506</v>
          </cell>
          <cell r="AK60">
            <v>9.3906242860523221</v>
          </cell>
          <cell r="AL60">
            <v>9.672343014633892</v>
          </cell>
          <cell r="AM60">
            <v>9.9625133050729087</v>
          </cell>
          <cell r="AN60">
            <v>10.261388704225096</v>
          </cell>
          <cell r="AO60">
            <v>10.569230365351849</v>
          </cell>
          <cell r="AP60">
            <v>10.886307276312404</v>
          </cell>
          <cell r="AQ60">
            <v>11.212896494601777</v>
          </cell>
          <cell r="AR60">
            <v>11.549283389439831</v>
          </cell>
          <cell r="AS60">
            <v>11.895761891123026</v>
          </cell>
          <cell r="AT60">
            <v>12.252634747856717</v>
          </cell>
          <cell r="AU60">
            <v>12.62021379029242</v>
          </cell>
          <cell r="AV60">
            <v>12.998820204001193</v>
          </cell>
        </row>
        <row r="61">
          <cell r="E61">
            <v>0.11522999999999999</v>
          </cell>
          <cell r="F61">
            <v>0.11522999999999999</v>
          </cell>
          <cell r="G61">
            <v>0.11522999999999999</v>
          </cell>
          <cell r="H61">
            <v>0.11522999999999999</v>
          </cell>
          <cell r="I61">
            <v>0.11522999999999999</v>
          </cell>
          <cell r="J61">
            <v>0.11522999999999999</v>
          </cell>
          <cell r="K61">
            <v>0.11522999999999999</v>
          </cell>
          <cell r="L61">
            <v>0.11522999999999999</v>
          </cell>
          <cell r="M61">
            <v>0.11522999999999999</v>
          </cell>
          <cell r="N61">
            <v>0.11522999999999999</v>
          </cell>
          <cell r="O61">
            <v>0.11522999999999999</v>
          </cell>
          <cell r="P61">
            <v>0.11522999999999999</v>
          </cell>
          <cell r="Q61">
            <v>0.11522999999999996</v>
          </cell>
          <cell r="R61">
            <v>0.126753</v>
          </cell>
          <cell r="S61">
            <v>0.126753</v>
          </cell>
          <cell r="T61">
            <v>0.126753</v>
          </cell>
          <cell r="U61">
            <v>0.126753</v>
          </cell>
          <cell r="V61">
            <v>0.126753</v>
          </cell>
          <cell r="W61">
            <v>0.126753</v>
          </cell>
          <cell r="X61">
            <v>0.126753</v>
          </cell>
          <cell r="Y61">
            <v>0.126753</v>
          </cell>
          <cell r="Z61">
            <v>0.126753</v>
          </cell>
          <cell r="AA61">
            <v>0.126753</v>
          </cell>
          <cell r="AB61">
            <v>0.126753</v>
          </cell>
          <cell r="AC61">
            <v>0.126753</v>
          </cell>
          <cell r="AD61">
            <v>0.12675299999999998</v>
          </cell>
          <cell r="AE61">
            <v>0.13309065</v>
          </cell>
          <cell r="AF61">
            <v>0.1370833695</v>
          </cell>
          <cell r="AG61">
            <v>0.14119587058499999</v>
          </cell>
          <cell r="AH61">
            <v>0.14543174670254999</v>
          </cell>
          <cell r="AI61">
            <v>0.1497946991036265</v>
          </cell>
          <cell r="AJ61">
            <v>0.15428854007673529</v>
          </cell>
          <cell r="AK61">
            <v>0.15891719627903736</v>
          </cell>
          <cell r="AL61">
            <v>0.16368471216740849</v>
          </cell>
          <cell r="AM61">
            <v>0.16859525353243074</v>
          </cell>
          <cell r="AN61">
            <v>0.17365311113840368</v>
          </cell>
          <cell r="AO61">
            <v>0.17886270447255578</v>
          </cell>
          <cell r="AP61">
            <v>0.18422858560673247</v>
          </cell>
          <cell r="AQ61">
            <v>0.18975544317493445</v>
          </cell>
          <cell r="AR61">
            <v>0.19544810647018249</v>
          </cell>
          <cell r="AS61">
            <v>0.20131154966428796</v>
          </cell>
          <cell r="AT61">
            <v>0.20735089615421662</v>
          </cell>
          <cell r="AU61">
            <v>0.21357142303884313</v>
          </cell>
          <cell r="AV61">
            <v>0.21997856573000843</v>
          </cell>
        </row>
        <row r="64">
          <cell r="E64">
            <v>4.4200000000000003E-2</v>
          </cell>
          <cell r="F64">
            <v>4.4200000000000003E-2</v>
          </cell>
          <cell r="G64">
            <v>4.4200000000000003E-2</v>
          </cell>
          <cell r="H64">
            <v>4.4200000000000003E-2</v>
          </cell>
          <cell r="I64">
            <v>4.4200000000000003E-2</v>
          </cell>
          <cell r="J64">
            <v>4.4200000000000003E-2</v>
          </cell>
          <cell r="K64">
            <v>4.4200000000000003E-2</v>
          </cell>
          <cell r="L64">
            <v>4.4200000000000003E-2</v>
          </cell>
          <cell r="M64">
            <v>4.4200000000000003E-2</v>
          </cell>
          <cell r="N64">
            <v>4.4200000000000003E-2</v>
          </cell>
          <cell r="O64">
            <v>4.4200000000000003E-2</v>
          </cell>
          <cell r="P64">
            <v>4.4200000000000003E-2</v>
          </cell>
          <cell r="Q64">
            <v>4.420000000000001E-2</v>
          </cell>
          <cell r="R64">
            <v>4.862000000000001E-2</v>
          </cell>
          <cell r="S64">
            <v>4.862000000000001E-2</v>
          </cell>
          <cell r="T64">
            <v>4.862000000000001E-2</v>
          </cell>
          <cell r="U64">
            <v>4.862000000000001E-2</v>
          </cell>
          <cell r="V64">
            <v>4.862000000000001E-2</v>
          </cell>
          <cell r="W64">
            <v>4.862000000000001E-2</v>
          </cell>
          <cell r="X64">
            <v>4.862000000000001E-2</v>
          </cell>
          <cell r="Y64">
            <v>4.862000000000001E-2</v>
          </cell>
          <cell r="Z64">
            <v>4.862000000000001E-2</v>
          </cell>
          <cell r="AA64">
            <v>4.862000000000001E-2</v>
          </cell>
          <cell r="AB64">
            <v>4.862000000000001E-2</v>
          </cell>
          <cell r="AC64">
            <v>4.862000000000001E-2</v>
          </cell>
          <cell r="AD64">
            <v>4.8620000000000003E-2</v>
          </cell>
          <cell r="AE64">
            <v>5.3238900000000006E-2</v>
          </cell>
          <cell r="AF64">
            <v>5.7817445400000007E-2</v>
          </cell>
          <cell r="AG64">
            <v>6.2500658477400009E-2</v>
          </cell>
          <cell r="AH64">
            <v>6.7250708521682412E-2</v>
          </cell>
          <cell r="AI64">
            <v>7.202550882672186E-2</v>
          </cell>
          <cell r="AJ64">
            <v>7.6995268935765665E-2</v>
          </cell>
          <cell r="AK64">
            <v>8.2153951954461957E-2</v>
          </cell>
          <cell r="AL64">
            <v>8.7493958831501975E-2</v>
          </cell>
          <cell r="AM64">
            <v>9.3006078237886591E-2</v>
          </cell>
          <cell r="AN64">
            <v>9.8679449010397671E-2</v>
          </cell>
          <cell r="AO64">
            <v>9.8679449010397671E-2</v>
          </cell>
          <cell r="AP64">
            <v>9.8679449010397671E-2</v>
          </cell>
          <cell r="AQ64">
            <v>9.8679449010397671E-2</v>
          </cell>
          <cell r="AR64">
            <v>9.8679449010397671E-2</v>
          </cell>
          <cell r="AS64">
            <v>9.8679449010397671E-2</v>
          </cell>
          <cell r="AT64">
            <v>9.8679449010397671E-2</v>
          </cell>
          <cell r="AU64">
            <v>9.8679449010397671E-2</v>
          </cell>
          <cell r="AV64">
            <v>9.8679449010397671E-2</v>
          </cell>
        </row>
        <row r="65">
          <cell r="E65">
            <v>2.875E-3</v>
          </cell>
          <cell r="F65">
            <v>2.875E-3</v>
          </cell>
          <cell r="G65">
            <v>2.875E-3</v>
          </cell>
          <cell r="H65">
            <v>2.875E-3</v>
          </cell>
          <cell r="I65">
            <v>2.875E-3</v>
          </cell>
          <cell r="J65">
            <v>2.875E-3</v>
          </cell>
          <cell r="K65">
            <v>2.875E-3</v>
          </cell>
          <cell r="L65">
            <v>2.875E-3</v>
          </cell>
          <cell r="M65">
            <v>2.875E-3</v>
          </cell>
          <cell r="N65">
            <v>2.875E-3</v>
          </cell>
          <cell r="O65">
            <v>2.875E-3</v>
          </cell>
          <cell r="P65">
            <v>2.875E-3</v>
          </cell>
          <cell r="Q65">
            <v>2.8749999999999995E-3</v>
          </cell>
          <cell r="R65">
            <v>3.1625000000000004E-3</v>
          </cell>
          <cell r="S65">
            <v>3.1625000000000004E-3</v>
          </cell>
          <cell r="T65">
            <v>3.1625000000000004E-3</v>
          </cell>
          <cell r="U65">
            <v>3.1625000000000004E-3</v>
          </cell>
          <cell r="V65">
            <v>3.1625000000000004E-3</v>
          </cell>
          <cell r="W65">
            <v>3.1625000000000004E-3</v>
          </cell>
          <cell r="X65">
            <v>3.1625000000000004E-3</v>
          </cell>
          <cell r="Y65">
            <v>3.1625000000000004E-3</v>
          </cell>
          <cell r="Z65">
            <v>3.1625000000000004E-3</v>
          </cell>
          <cell r="AA65">
            <v>3.1625000000000004E-3</v>
          </cell>
          <cell r="AB65">
            <v>3.1625000000000004E-3</v>
          </cell>
          <cell r="AC65">
            <v>3.1625000000000004E-3</v>
          </cell>
          <cell r="AD65">
            <v>3.1624999999999991E-3</v>
          </cell>
          <cell r="AE65">
            <v>3.4629375000000003E-3</v>
          </cell>
          <cell r="AF65">
            <v>3.7607501250000006E-3</v>
          </cell>
          <cell r="AG65">
            <v>4.0653708851250006E-3</v>
          </cell>
          <cell r="AH65">
            <v>4.3743390723945006E-3</v>
          </cell>
          <cell r="AI65">
            <v>4.6849171465345096E-3</v>
          </cell>
          <cell r="AJ65">
            <v>5.0081764296453909E-3</v>
          </cell>
          <cell r="AK65">
            <v>5.3437242504316322E-3</v>
          </cell>
          <cell r="AL65">
            <v>5.6910663267096878E-3</v>
          </cell>
          <cell r="AM65">
            <v>6.049603505292398E-3</v>
          </cell>
          <cell r="AN65">
            <v>6.4186293191152337E-3</v>
          </cell>
          <cell r="AO65">
            <v>6.4186293191152337E-3</v>
          </cell>
          <cell r="AP65">
            <v>6.611188198688691E-3</v>
          </cell>
          <cell r="AQ65">
            <v>6.8095238446493518E-3</v>
          </cell>
          <cell r="AR65">
            <v>7.0138095599888324E-3</v>
          </cell>
          <cell r="AS65">
            <v>7.2242238467884979E-3</v>
          </cell>
          <cell r="AT65">
            <v>7.4409505621921531E-3</v>
          </cell>
          <cell r="AU65">
            <v>7.6641790790579175E-3</v>
          </cell>
          <cell r="AV65">
            <v>7.8941044514296548E-3</v>
          </cell>
        </row>
        <row r="66">
          <cell r="E66">
            <v>8.9124999999999996E-2</v>
          </cell>
          <cell r="F66">
            <v>8.9124999999999996E-2</v>
          </cell>
          <cell r="G66">
            <v>8.9124999999999996E-2</v>
          </cell>
          <cell r="H66">
            <v>8.9124999999999996E-2</v>
          </cell>
          <cell r="I66">
            <v>8.9124999999999996E-2</v>
          </cell>
          <cell r="J66">
            <v>8.9124999999999996E-2</v>
          </cell>
          <cell r="K66">
            <v>8.9124999999999996E-2</v>
          </cell>
          <cell r="L66">
            <v>8.9124999999999996E-2</v>
          </cell>
          <cell r="M66">
            <v>8.9124999999999996E-2</v>
          </cell>
          <cell r="N66">
            <v>8.9124999999999996E-2</v>
          </cell>
          <cell r="O66">
            <v>8.9124999999999996E-2</v>
          </cell>
          <cell r="P66">
            <v>8.9124999999999996E-2</v>
          </cell>
          <cell r="Q66">
            <v>8.9124999999999996E-2</v>
          </cell>
          <cell r="R66">
            <v>9.80375E-2</v>
          </cell>
          <cell r="S66">
            <v>9.80375E-2</v>
          </cell>
          <cell r="T66">
            <v>9.80375E-2</v>
          </cell>
          <cell r="U66">
            <v>9.80375E-2</v>
          </cell>
          <cell r="V66">
            <v>9.80375E-2</v>
          </cell>
          <cell r="W66">
            <v>9.80375E-2</v>
          </cell>
          <cell r="X66">
            <v>9.80375E-2</v>
          </cell>
          <cell r="Y66">
            <v>9.80375E-2</v>
          </cell>
          <cell r="Z66">
            <v>9.80375E-2</v>
          </cell>
          <cell r="AA66">
            <v>9.80375E-2</v>
          </cell>
          <cell r="AB66">
            <v>9.80375E-2</v>
          </cell>
          <cell r="AC66">
            <v>9.80375E-2</v>
          </cell>
          <cell r="AD66">
            <v>0.10784125000000001</v>
          </cell>
          <cell r="AE66">
            <v>0.1073510625</v>
          </cell>
          <cell r="AF66">
            <v>0.116583253875</v>
          </cell>
          <cell r="AG66">
            <v>0.12602649743887501</v>
          </cell>
          <cell r="AH66">
            <v>0.13560451124422951</v>
          </cell>
          <cell r="AI66">
            <v>0.14523243154256979</v>
          </cell>
          <cell r="AJ66">
            <v>0.1552534693190071</v>
          </cell>
          <cell r="AK66">
            <v>0.16565545176338056</v>
          </cell>
          <cell r="AL66">
            <v>0.1764230561280003</v>
          </cell>
          <cell r="AM66">
            <v>0.1875377086640643</v>
          </cell>
          <cell r="AN66">
            <v>0.19897750889257221</v>
          </cell>
          <cell r="AO66">
            <v>0.19897750889257221</v>
          </cell>
          <cell r="AP66">
            <v>0.20494683415934939</v>
          </cell>
          <cell r="AQ66">
            <v>0.21109523918412987</v>
          </cell>
          <cell r="AR66">
            <v>0.21742809635965377</v>
          </cell>
          <cell r="AS66">
            <v>0.22395093925044338</v>
          </cell>
          <cell r="AT66">
            <v>0.23066946742795669</v>
          </cell>
          <cell r="AU66">
            <v>0.23758955145079538</v>
          </cell>
          <cell r="AV66">
            <v>0.24471723799431924</v>
          </cell>
        </row>
        <row r="70">
          <cell r="E70">
            <v>2.8</v>
          </cell>
          <cell r="F70">
            <v>2.8</v>
          </cell>
          <cell r="G70">
            <v>2.8</v>
          </cell>
          <cell r="H70">
            <v>2.8</v>
          </cell>
          <cell r="I70">
            <v>2.8</v>
          </cell>
          <cell r="J70">
            <v>2.8</v>
          </cell>
          <cell r="K70">
            <v>2.8</v>
          </cell>
          <cell r="L70">
            <v>2.8</v>
          </cell>
          <cell r="M70">
            <v>2.8</v>
          </cell>
          <cell r="N70">
            <v>2.8</v>
          </cell>
          <cell r="O70">
            <v>2.8</v>
          </cell>
          <cell r="P70">
            <v>2.8</v>
          </cell>
          <cell r="Q70">
            <v>2.8000000000000003</v>
          </cell>
          <cell r="R70">
            <v>4.5315293979416911</v>
          </cell>
          <cell r="S70">
            <v>4.5315293979416911</v>
          </cell>
          <cell r="T70">
            <v>4.5315293979416911</v>
          </cell>
          <cell r="U70">
            <v>4.5315293979416911</v>
          </cell>
          <cell r="V70">
            <v>4.5315293979416911</v>
          </cell>
          <cell r="W70">
            <v>4.5315293979416911</v>
          </cell>
          <cell r="X70">
            <v>4.5315293979416911</v>
          </cell>
          <cell r="Y70">
            <v>4.5315293979416911</v>
          </cell>
          <cell r="Z70">
            <v>4.5315293979416911</v>
          </cell>
          <cell r="AA70">
            <v>4.5315293979416911</v>
          </cell>
          <cell r="AB70">
            <v>4.5315293979416911</v>
          </cell>
          <cell r="AC70">
            <v>4.5315293979416911</v>
          </cell>
          <cell r="AD70">
            <v>4.5315293979416902</v>
          </cell>
          <cell r="AE70">
            <v>4.5315293979416902</v>
          </cell>
          <cell r="AF70">
            <v>3.3703515635809875</v>
          </cell>
          <cell r="AG70">
            <v>3.6399796886674669</v>
          </cell>
          <cell r="AH70">
            <v>3.9311780637608638</v>
          </cell>
          <cell r="AI70">
            <v>4.2456723088617343</v>
          </cell>
          <cell r="AJ70">
            <v>4.5853260935706723</v>
          </cell>
          <cell r="AK70">
            <v>4.9521521810563272</v>
          </cell>
          <cell r="AL70">
            <v>5.3483243555408331</v>
          </cell>
          <cell r="AM70">
            <v>5.7761903039841007</v>
          </cell>
          <cell r="AN70">
            <v>6.2382855283028293</v>
          </cell>
          <cell r="AO70">
            <v>6.7373483705670552</v>
          </cell>
          <cell r="AP70">
            <v>7.2763362402124203</v>
          </cell>
          <cell r="AQ70">
            <v>7.8584431394294141</v>
          </cell>
          <cell r="AR70">
            <v>8.4871185905837674</v>
          </cell>
          <cell r="AS70">
            <v>9.1660880778304712</v>
          </cell>
          <cell r="AT70">
            <v>9.8993751240569097</v>
          </cell>
          <cell r="AU70">
            <v>10.691325133981463</v>
          </cell>
          <cell r="AV70">
            <v>11.54663114469998</v>
          </cell>
        </row>
        <row r="74">
          <cell r="E74">
            <v>2.8</v>
          </cell>
          <cell r="F74">
            <v>2.8</v>
          </cell>
          <cell r="G74">
            <v>2.8</v>
          </cell>
          <cell r="H74">
            <v>2.8</v>
          </cell>
          <cell r="I74">
            <v>2.8</v>
          </cell>
          <cell r="J74">
            <v>2.8</v>
          </cell>
          <cell r="K74">
            <v>2.8</v>
          </cell>
          <cell r="L74">
            <v>2.8</v>
          </cell>
          <cell r="M74">
            <v>2.8</v>
          </cell>
          <cell r="N74">
            <v>2.8</v>
          </cell>
          <cell r="O74">
            <v>2.8</v>
          </cell>
          <cell r="P74">
            <v>2.8</v>
          </cell>
          <cell r="Q74">
            <v>2.8</v>
          </cell>
          <cell r="R74">
            <v>4.5315293979416911</v>
          </cell>
          <cell r="S74">
            <v>4.5315293979416911</v>
          </cell>
          <cell r="T74">
            <v>4.5315293979416911</v>
          </cell>
          <cell r="U74">
            <v>4.5315293979416911</v>
          </cell>
          <cell r="V74">
            <v>4.5315293979416911</v>
          </cell>
          <cell r="W74">
            <v>4.5315293979416911</v>
          </cell>
          <cell r="X74">
            <v>4.5315293979416911</v>
          </cell>
          <cell r="Y74">
            <v>4.5315293979416911</v>
          </cell>
          <cell r="Z74">
            <v>4.5315293979416911</v>
          </cell>
          <cell r="AA74">
            <v>4.5315293979416911</v>
          </cell>
          <cell r="AB74">
            <v>4.5315293979416911</v>
          </cell>
          <cell r="AC74">
            <v>4.5315293979416911</v>
          </cell>
          <cell r="AD74">
            <v>4.5315293979416902</v>
          </cell>
          <cell r="AE74">
            <v>4.9620246907461505</v>
          </cell>
          <cell r="AF74">
            <v>5.3887588141503198</v>
          </cell>
          <cell r="AG74">
            <v>5.8252482780964954</v>
          </cell>
          <cell r="AH74">
            <v>6.267967147231829</v>
          </cell>
          <cell r="AI74">
            <v>6.7129928146852889</v>
          </cell>
          <cell r="AJ74">
            <v>7.1761893188985733</v>
          </cell>
          <cell r="AK74">
            <v>7.656994003264777</v>
          </cell>
          <cell r="AL74">
            <v>8.1546986134769863</v>
          </cell>
          <cell r="AM74">
            <v>8.6684446261260355</v>
          </cell>
          <cell r="AN74">
            <v>9.1972197483197231</v>
          </cell>
          <cell r="AO74">
            <v>9.758250152967225</v>
          </cell>
          <cell r="AP74">
            <v>10.353503412298226</v>
          </cell>
          <cell r="AQ74">
            <v>10.985067120448416</v>
          </cell>
          <cell r="AR74">
            <v>11.655156214795769</v>
          </cell>
          <cell r="AS74">
            <v>12.366120743898311</v>
          </cell>
          <cell r="AT74">
            <v>13.120454109276107</v>
          </cell>
          <cell r="AU74">
            <v>13.920801809941949</v>
          </cell>
          <cell r="AV74">
            <v>14.769970720348407</v>
          </cell>
        </row>
        <row r="76">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row>
        <row r="79">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row>
        <row r="82">
          <cell r="E82">
            <v>0</v>
          </cell>
          <cell r="F82">
            <v>0</v>
          </cell>
          <cell r="G82">
            <v>0</v>
          </cell>
          <cell r="H82">
            <v>0</v>
          </cell>
          <cell r="I82">
            <v>0</v>
          </cell>
          <cell r="J82">
            <v>0</v>
          </cell>
          <cell r="K82">
            <v>0</v>
          </cell>
          <cell r="L82">
            <v>0</v>
          </cell>
          <cell r="M82">
            <v>0</v>
          </cell>
          <cell r="N82">
            <v>0</v>
          </cell>
          <cell r="O82">
            <v>0</v>
          </cell>
          <cell r="P82">
            <v>0</v>
          </cell>
          <cell r="R82">
            <v>0</v>
          </cell>
          <cell r="S82">
            <v>0</v>
          </cell>
          <cell r="T82">
            <v>0</v>
          </cell>
          <cell r="U82">
            <v>0</v>
          </cell>
          <cell r="V82">
            <v>0</v>
          </cell>
          <cell r="W82">
            <v>0</v>
          </cell>
          <cell r="X82">
            <v>0</v>
          </cell>
          <cell r="Y82">
            <v>0</v>
          </cell>
          <cell r="Z82">
            <v>0</v>
          </cell>
          <cell r="AA82">
            <v>0</v>
          </cell>
          <cell r="AB82">
            <v>0</v>
          </cell>
          <cell r="AC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row>
        <row r="83">
          <cell r="E83">
            <v>0</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A83">
            <v>0</v>
          </cell>
          <cell r="AB83">
            <v>0</v>
          </cell>
          <cell r="AC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row>
        <row r="84">
          <cell r="E84">
            <v>5.0000000000000001E-3</v>
          </cell>
          <cell r="F84">
            <v>5.0000000000000001E-3</v>
          </cell>
          <cell r="G84">
            <v>5.0000000000000001E-3</v>
          </cell>
          <cell r="H84">
            <v>5.0000000000000001E-3</v>
          </cell>
          <cell r="I84">
            <v>5.0000000000000001E-3</v>
          </cell>
          <cell r="J84">
            <v>5.0000000000000001E-3</v>
          </cell>
          <cell r="K84">
            <v>5.0000000000000001E-3</v>
          </cell>
          <cell r="L84">
            <v>5.0000000000000001E-3</v>
          </cell>
          <cell r="M84">
            <v>5.0000000000000001E-3</v>
          </cell>
          <cell r="N84">
            <v>5.0000000000000001E-3</v>
          </cell>
          <cell r="O84">
            <v>5.0000000000000001E-3</v>
          </cell>
          <cell r="P84">
            <v>5.0000000000000001E-3</v>
          </cell>
          <cell r="R84">
            <v>5.0000000000000001E-3</v>
          </cell>
          <cell r="S84">
            <v>5.0000000000000001E-3</v>
          </cell>
          <cell r="T84">
            <v>5.0000000000000001E-3</v>
          </cell>
          <cell r="U84">
            <v>5.0000000000000001E-3</v>
          </cell>
          <cell r="V84">
            <v>5.0000000000000001E-3</v>
          </cell>
          <cell r="W84">
            <v>5.0000000000000001E-3</v>
          </cell>
          <cell r="X84">
            <v>5.0000000000000001E-3</v>
          </cell>
          <cell r="Y84">
            <v>5.0000000000000001E-3</v>
          </cell>
          <cell r="Z84">
            <v>5.0000000000000001E-3</v>
          </cell>
          <cell r="AA84">
            <v>5.0000000000000001E-3</v>
          </cell>
          <cell r="AB84">
            <v>5.0000000000000001E-3</v>
          </cell>
          <cell r="AC84">
            <v>5.0000000000000001E-3</v>
          </cell>
          <cell r="AE84">
            <v>5.0000000000000001E-3</v>
          </cell>
          <cell r="AF84">
            <v>5.0000000000000001E-3</v>
          </cell>
          <cell r="AG84">
            <v>5.0000000000000001E-3</v>
          </cell>
          <cell r="AH84">
            <v>5.0000000000000001E-3</v>
          </cell>
          <cell r="AI84">
            <v>5.0000000000000001E-3</v>
          </cell>
          <cell r="AJ84">
            <v>5.0000000000000001E-3</v>
          </cell>
          <cell r="AK84">
            <v>5.0000000000000001E-3</v>
          </cell>
          <cell r="AL84">
            <v>5.0000000000000001E-3</v>
          </cell>
          <cell r="AM84">
            <v>5.0000000000000001E-3</v>
          </cell>
          <cell r="AN84">
            <v>5.0000000000000001E-3</v>
          </cell>
          <cell r="AO84">
            <v>5.0000000000000001E-3</v>
          </cell>
          <cell r="AP84">
            <v>5.0000000000000001E-3</v>
          </cell>
          <cell r="AQ84">
            <v>5.0000000000000001E-3</v>
          </cell>
          <cell r="AR84">
            <v>5.0000000000000001E-3</v>
          </cell>
          <cell r="AS84">
            <v>5.0000000000000001E-3</v>
          </cell>
          <cell r="AT84">
            <v>5.0000000000000001E-3</v>
          </cell>
          <cell r="AU84">
            <v>5.0000000000000001E-3</v>
          </cell>
          <cell r="AV84">
            <v>5.0000000000000001E-3</v>
          </cell>
        </row>
        <row r="85">
          <cell r="E85">
            <v>0.01</v>
          </cell>
          <cell r="F85">
            <v>0.01</v>
          </cell>
          <cell r="G85">
            <v>0.01</v>
          </cell>
          <cell r="H85">
            <v>0.01</v>
          </cell>
          <cell r="I85">
            <v>0.01</v>
          </cell>
          <cell r="J85">
            <v>0.01</v>
          </cell>
          <cell r="K85">
            <v>0.01</v>
          </cell>
          <cell r="L85">
            <v>0.01</v>
          </cell>
          <cell r="M85">
            <v>0.01</v>
          </cell>
          <cell r="N85">
            <v>0.01</v>
          </cell>
          <cell r="O85">
            <v>0.01</v>
          </cell>
          <cell r="P85">
            <v>0.01</v>
          </cell>
          <cell r="R85">
            <v>0.01</v>
          </cell>
          <cell r="S85">
            <v>0.01</v>
          </cell>
          <cell r="T85">
            <v>0.01</v>
          </cell>
          <cell r="U85">
            <v>0.01</v>
          </cell>
          <cell r="V85">
            <v>0.01</v>
          </cell>
          <cell r="W85">
            <v>0.01</v>
          </cell>
          <cell r="X85">
            <v>0.01</v>
          </cell>
          <cell r="Y85">
            <v>0.01</v>
          </cell>
          <cell r="Z85">
            <v>0.01</v>
          </cell>
          <cell r="AA85">
            <v>0.01</v>
          </cell>
          <cell r="AB85">
            <v>0.01</v>
          </cell>
          <cell r="AC85">
            <v>0.01</v>
          </cell>
          <cell r="AE85">
            <v>0.01</v>
          </cell>
          <cell r="AF85">
            <v>0.01</v>
          </cell>
          <cell r="AG85">
            <v>0.01</v>
          </cell>
          <cell r="AH85">
            <v>0.01</v>
          </cell>
          <cell r="AI85">
            <v>0.01</v>
          </cell>
          <cell r="AJ85">
            <v>0.01</v>
          </cell>
          <cell r="AK85">
            <v>0.01</v>
          </cell>
          <cell r="AL85">
            <v>0.01</v>
          </cell>
          <cell r="AM85">
            <v>0.01</v>
          </cell>
          <cell r="AN85">
            <v>0.01</v>
          </cell>
          <cell r="AO85">
            <v>0.01</v>
          </cell>
          <cell r="AP85">
            <v>0.01</v>
          </cell>
          <cell r="AQ85">
            <v>0.01</v>
          </cell>
          <cell r="AR85">
            <v>0.01</v>
          </cell>
          <cell r="AS85">
            <v>0.01</v>
          </cell>
          <cell r="AT85">
            <v>0.01</v>
          </cell>
          <cell r="AU85">
            <v>0.01</v>
          </cell>
          <cell r="AV85">
            <v>0.01</v>
          </cell>
        </row>
        <row r="88">
          <cell r="E88">
            <v>0</v>
          </cell>
          <cell r="F88">
            <v>0</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A88">
            <v>0</v>
          </cell>
          <cell r="AB88">
            <v>0</v>
          </cell>
          <cell r="AC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row>
        <row r="89">
          <cell r="E89">
            <v>0</v>
          </cell>
          <cell r="F89">
            <v>0</v>
          </cell>
          <cell r="G89">
            <v>0</v>
          </cell>
          <cell r="H89">
            <v>0</v>
          </cell>
          <cell r="I89">
            <v>0</v>
          </cell>
          <cell r="J89">
            <v>0</v>
          </cell>
          <cell r="K89">
            <v>0</v>
          </cell>
          <cell r="L89">
            <v>0</v>
          </cell>
          <cell r="M89">
            <v>0</v>
          </cell>
          <cell r="N89">
            <v>0</v>
          </cell>
          <cell r="O89">
            <v>0</v>
          </cell>
          <cell r="P89">
            <v>0</v>
          </cell>
          <cell r="R89">
            <v>0</v>
          </cell>
          <cell r="S89">
            <v>0</v>
          </cell>
          <cell r="T89">
            <v>0</v>
          </cell>
          <cell r="U89">
            <v>0</v>
          </cell>
          <cell r="V89">
            <v>0</v>
          </cell>
          <cell r="W89">
            <v>0</v>
          </cell>
          <cell r="X89">
            <v>0</v>
          </cell>
          <cell r="Y89">
            <v>0</v>
          </cell>
          <cell r="Z89">
            <v>0</v>
          </cell>
          <cell r="AA89">
            <v>0</v>
          </cell>
          <cell r="AB89">
            <v>0</v>
          </cell>
          <cell r="AC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E90">
            <v>0</v>
          </cell>
          <cell r="F90">
            <v>0</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A90">
            <v>0</v>
          </cell>
          <cell r="AB90">
            <v>0</v>
          </cell>
          <cell r="AC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row>
        <row r="91">
          <cell r="E91">
            <v>0</v>
          </cell>
          <cell r="F91">
            <v>0</v>
          </cell>
          <cell r="G91">
            <v>0</v>
          </cell>
          <cell r="H91">
            <v>0</v>
          </cell>
          <cell r="I91">
            <v>0</v>
          </cell>
          <cell r="J91">
            <v>0</v>
          </cell>
          <cell r="K91">
            <v>0</v>
          </cell>
          <cell r="L91">
            <v>0</v>
          </cell>
          <cell r="M91">
            <v>0</v>
          </cell>
          <cell r="N91">
            <v>0</v>
          </cell>
          <cell r="O91">
            <v>0</v>
          </cell>
          <cell r="P91">
            <v>0</v>
          </cell>
          <cell r="R91">
            <v>0</v>
          </cell>
          <cell r="S91">
            <v>0</v>
          </cell>
          <cell r="T91">
            <v>0</v>
          </cell>
          <cell r="U91">
            <v>0</v>
          </cell>
          <cell r="V91">
            <v>0</v>
          </cell>
          <cell r="W91">
            <v>0</v>
          </cell>
          <cell r="X91">
            <v>0</v>
          </cell>
          <cell r="Y91">
            <v>0</v>
          </cell>
          <cell r="Z91">
            <v>0</v>
          </cell>
          <cell r="AA91">
            <v>0</v>
          </cell>
          <cell r="AB91">
            <v>0</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row>
        <row r="97">
          <cell r="E97">
            <v>865.00000000000011</v>
          </cell>
          <cell r="F97">
            <v>865.00000000000011</v>
          </cell>
          <cell r="G97">
            <v>865.00000000000011</v>
          </cell>
          <cell r="H97">
            <v>865.00000000000011</v>
          </cell>
          <cell r="I97">
            <v>865.00000000000011</v>
          </cell>
          <cell r="J97">
            <v>865.00000000000011</v>
          </cell>
          <cell r="K97">
            <v>865.00000000000011</v>
          </cell>
          <cell r="L97">
            <v>865.00000000000011</v>
          </cell>
          <cell r="M97">
            <v>865.00000000000011</v>
          </cell>
          <cell r="N97">
            <v>865.00000000000011</v>
          </cell>
          <cell r="O97">
            <v>865.00000000000011</v>
          </cell>
          <cell r="P97">
            <v>865.00000000000011</v>
          </cell>
          <cell r="Q97">
            <v>865.00000000000023</v>
          </cell>
          <cell r="R97">
            <v>925.55</v>
          </cell>
          <cell r="S97">
            <v>925.55</v>
          </cell>
          <cell r="T97">
            <v>925.55</v>
          </cell>
          <cell r="U97">
            <v>925.55</v>
          </cell>
          <cell r="V97">
            <v>925.55</v>
          </cell>
          <cell r="W97">
            <v>925.55</v>
          </cell>
          <cell r="X97">
            <v>925.55</v>
          </cell>
          <cell r="Y97">
            <v>925.55</v>
          </cell>
          <cell r="Z97">
            <v>925.55</v>
          </cell>
          <cell r="AA97">
            <v>925.55</v>
          </cell>
          <cell r="AB97">
            <v>925.55</v>
          </cell>
          <cell r="AC97">
            <v>925.55</v>
          </cell>
          <cell r="AD97">
            <v>925.55000000000007</v>
          </cell>
          <cell r="AE97">
            <v>1013.4772499999999</v>
          </cell>
          <cell r="AF97">
            <v>1100.6362935000002</v>
          </cell>
          <cell r="AG97">
            <v>1189.7878332735004</v>
          </cell>
          <cell r="AH97">
            <v>1280.2117086022863</v>
          </cell>
          <cell r="AI97">
            <v>1371.1067399130486</v>
          </cell>
          <cell r="AJ97">
            <v>1465.7131049670486</v>
          </cell>
          <cell r="AK97">
            <v>1563.9158829998412</v>
          </cell>
          <cell r="AL97">
            <v>1665.5704153948304</v>
          </cell>
          <cell r="AM97">
            <v>1770.5013515647045</v>
          </cell>
          <cell r="AN97">
            <v>1878.5019340101517</v>
          </cell>
          <cell r="AO97">
            <v>1993.0905519847711</v>
          </cell>
          <cell r="AP97">
            <v>2114.6690756558419</v>
          </cell>
          <cell r="AQ97">
            <v>2243.6638892708479</v>
          </cell>
          <cell r="AR97">
            <v>2380.527386516369</v>
          </cell>
          <cell r="AS97">
            <v>2525.7395570938684</v>
          </cell>
          <cell r="AT97">
            <v>2679.8096700765936</v>
          </cell>
          <cell r="AU97">
            <v>2843.2780599512657</v>
          </cell>
          <cell r="AV97">
            <v>3016.7180216082929</v>
          </cell>
        </row>
        <row r="98">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row>
        <row r="99">
          <cell r="E99">
            <v>787</v>
          </cell>
          <cell r="F99">
            <v>787</v>
          </cell>
          <cell r="G99">
            <v>787</v>
          </cell>
          <cell r="H99">
            <v>787</v>
          </cell>
          <cell r="I99">
            <v>787</v>
          </cell>
          <cell r="J99">
            <v>787</v>
          </cell>
          <cell r="K99">
            <v>787</v>
          </cell>
          <cell r="L99">
            <v>787</v>
          </cell>
          <cell r="M99">
            <v>787</v>
          </cell>
          <cell r="N99">
            <v>787</v>
          </cell>
          <cell r="O99">
            <v>787</v>
          </cell>
          <cell r="P99">
            <v>787</v>
          </cell>
          <cell r="Q99">
            <v>787</v>
          </cell>
          <cell r="R99">
            <v>858.45960000000002</v>
          </cell>
          <cell r="S99">
            <v>858.45960000000002</v>
          </cell>
          <cell r="T99">
            <v>858.45960000000002</v>
          </cell>
          <cell r="U99">
            <v>858.45960000000002</v>
          </cell>
          <cell r="V99">
            <v>858.45960000000002</v>
          </cell>
          <cell r="W99">
            <v>858.45960000000002</v>
          </cell>
          <cell r="X99">
            <v>858.45960000000002</v>
          </cell>
          <cell r="Y99">
            <v>858.45960000000002</v>
          </cell>
          <cell r="Z99">
            <v>858.45960000000002</v>
          </cell>
          <cell r="AA99">
            <v>858.45960000000002</v>
          </cell>
          <cell r="AB99">
            <v>858.45960000000002</v>
          </cell>
          <cell r="AC99">
            <v>858.45960000000002</v>
          </cell>
          <cell r="AD99">
            <v>858.45960000000002</v>
          </cell>
          <cell r="AE99">
            <v>940.01326200000005</v>
          </cell>
          <cell r="AF99">
            <v>1020.8544025320001</v>
          </cell>
          <cell r="AG99">
            <v>1103.5436091370921</v>
          </cell>
          <cell r="AH99">
            <v>1187.4129234315112</v>
          </cell>
          <cell r="AI99">
            <v>1271.7192409951485</v>
          </cell>
          <cell r="AJ99">
            <v>1359.4678686238137</v>
          </cell>
          <cell r="AK99">
            <v>1450.5522158216093</v>
          </cell>
          <cell r="AL99">
            <v>1544.8381098500138</v>
          </cell>
          <cell r="AM99">
            <v>1642.1629107705646</v>
          </cell>
          <cell r="AN99">
            <v>1742.334848327569</v>
          </cell>
          <cell r="AO99">
            <v>1848.6172740755505</v>
          </cell>
          <cell r="AP99">
            <v>1961.3829277941591</v>
          </cell>
          <cell r="AQ99">
            <v>2081.0272863896025</v>
          </cell>
          <cell r="AR99">
            <v>2207.9699508593681</v>
          </cell>
          <cell r="AS99">
            <v>2342.6561178617894</v>
          </cell>
          <cell r="AT99">
            <v>2485.5581410513582</v>
          </cell>
          <cell r="AU99">
            <v>2637.1771876554908</v>
          </cell>
          <cell r="AV99">
            <v>2798.0449961024756</v>
          </cell>
        </row>
        <row r="100">
          <cell r="E100">
            <v>865</v>
          </cell>
          <cell r="F100">
            <v>865</v>
          </cell>
          <cell r="G100">
            <v>865</v>
          </cell>
          <cell r="H100">
            <v>865</v>
          </cell>
          <cell r="I100">
            <v>865</v>
          </cell>
          <cell r="J100">
            <v>865</v>
          </cell>
          <cell r="K100">
            <v>865</v>
          </cell>
          <cell r="L100">
            <v>865</v>
          </cell>
          <cell r="M100">
            <v>865</v>
          </cell>
          <cell r="N100">
            <v>865</v>
          </cell>
          <cell r="O100">
            <v>865</v>
          </cell>
          <cell r="P100">
            <v>865</v>
          </cell>
          <cell r="Q100">
            <v>865</v>
          </cell>
          <cell r="R100">
            <v>943.54200000000003</v>
          </cell>
          <cell r="S100">
            <v>943.54200000000003</v>
          </cell>
          <cell r="T100">
            <v>943.54200000000003</v>
          </cell>
          <cell r="U100">
            <v>943.54200000000003</v>
          </cell>
          <cell r="V100">
            <v>943.54200000000003</v>
          </cell>
          <cell r="W100">
            <v>943.54200000000003</v>
          </cell>
          <cell r="X100">
            <v>943.54200000000003</v>
          </cell>
          <cell r="Y100">
            <v>943.54200000000003</v>
          </cell>
          <cell r="Z100">
            <v>943.54200000000003</v>
          </cell>
          <cell r="AA100">
            <v>943.54200000000003</v>
          </cell>
          <cell r="AB100">
            <v>943.54200000000003</v>
          </cell>
          <cell r="AC100">
            <v>943.54200000000003</v>
          </cell>
          <cell r="AD100">
            <v>943.54199999999992</v>
          </cell>
          <cell r="AE100">
            <v>1033.1784899999998</v>
          </cell>
          <cell r="AF100">
            <v>1122.0318401399998</v>
          </cell>
          <cell r="AG100">
            <v>1212.9164191913396</v>
          </cell>
          <cell r="AH100">
            <v>1305.0980670498816</v>
          </cell>
          <cell r="AI100">
            <v>1397.760029810423</v>
          </cell>
          <cell r="AJ100">
            <v>1494.2054718673421</v>
          </cell>
          <cell r="AK100">
            <v>1594.3172384824541</v>
          </cell>
          <cell r="AL100">
            <v>1697.9478589838134</v>
          </cell>
          <cell r="AM100">
            <v>1804.9185740997934</v>
          </cell>
          <cell r="AN100">
            <v>1915.0186071198807</v>
          </cell>
          <cell r="AO100">
            <v>2031.8347421541932</v>
          </cell>
          <cell r="AP100">
            <v>2155.7766614255988</v>
          </cell>
          <cell r="AQ100">
            <v>2287.2790377725601</v>
          </cell>
          <cell r="AR100">
            <v>2426.8030590766862</v>
          </cell>
          <cell r="AS100">
            <v>2574.8380456803638</v>
          </cell>
          <cell r="AT100">
            <v>2731.903166466866</v>
          </cell>
          <cell r="AU100">
            <v>2898.5492596213448</v>
          </cell>
          <cell r="AV100">
            <v>3075.3607644582466</v>
          </cell>
        </row>
        <row r="102">
          <cell r="E102">
            <v>5.0000000000000001E-3</v>
          </cell>
          <cell r="F102">
            <v>5.0000000000000001E-3</v>
          </cell>
          <cell r="G102">
            <v>5.0000000000000001E-3</v>
          </cell>
          <cell r="H102">
            <v>5.0000000000000001E-3</v>
          </cell>
          <cell r="I102">
            <v>5.0000000000000001E-3</v>
          </cell>
          <cell r="J102">
            <v>5.0000000000000001E-3</v>
          </cell>
          <cell r="K102">
            <v>5.0000000000000001E-3</v>
          </cell>
          <cell r="L102">
            <v>5.0000000000000001E-3</v>
          </cell>
          <cell r="M102">
            <v>5.0000000000000001E-3</v>
          </cell>
          <cell r="N102">
            <v>5.0000000000000001E-3</v>
          </cell>
          <cell r="O102">
            <v>5.0000000000000001E-3</v>
          </cell>
          <cell r="P102">
            <v>5.0000000000000001E-3</v>
          </cell>
          <cell r="Q102">
            <v>4.9999999999999992E-3</v>
          </cell>
          <cell r="R102">
            <v>4.9999999999999992E-3</v>
          </cell>
          <cell r="S102">
            <v>4.9999999999999992E-3</v>
          </cell>
          <cell r="T102">
            <v>4.9999999999999992E-3</v>
          </cell>
          <cell r="U102">
            <v>4.9999999999999992E-3</v>
          </cell>
          <cell r="V102">
            <v>4.9999999999999992E-3</v>
          </cell>
          <cell r="W102">
            <v>4.9999999999999992E-3</v>
          </cell>
          <cell r="X102">
            <v>4.9999999999999992E-3</v>
          </cell>
          <cell r="Y102">
            <v>4.9999999999999992E-3</v>
          </cell>
          <cell r="Z102">
            <v>4.9999999999999992E-3</v>
          </cell>
          <cell r="AA102">
            <v>4.9999999999999992E-3</v>
          </cell>
          <cell r="AB102">
            <v>4.9999999999999992E-3</v>
          </cell>
          <cell r="AC102">
            <v>4.9999999999999992E-3</v>
          </cell>
          <cell r="AD102">
            <v>4.9999999999999984E-3</v>
          </cell>
          <cell r="AE102">
            <v>4.9999999999999992E-3</v>
          </cell>
          <cell r="AF102">
            <v>4.9999999999999992E-3</v>
          </cell>
          <cell r="AG102">
            <v>4.9999999999999992E-3</v>
          </cell>
          <cell r="AH102">
            <v>4.9999999999999992E-3</v>
          </cell>
          <cell r="AI102">
            <v>4.9999999999999992E-3</v>
          </cell>
          <cell r="AJ102">
            <v>4.9999999999999992E-3</v>
          </cell>
          <cell r="AK102">
            <v>4.9999999999999992E-3</v>
          </cell>
          <cell r="AL102">
            <v>4.9999999999999992E-3</v>
          </cell>
          <cell r="AM102">
            <v>4.9999999999999992E-3</v>
          </cell>
          <cell r="AN102">
            <v>4.9999999999999992E-3</v>
          </cell>
          <cell r="AO102">
            <v>4.9999999999999992E-3</v>
          </cell>
          <cell r="AP102">
            <v>4.9999999999999992E-3</v>
          </cell>
          <cell r="AQ102">
            <v>4.9999999999999992E-3</v>
          </cell>
          <cell r="AR102">
            <v>4.9999999999999992E-3</v>
          </cell>
          <cell r="AS102">
            <v>4.9999999999999992E-3</v>
          </cell>
          <cell r="AT102">
            <v>4.9999999999999992E-3</v>
          </cell>
          <cell r="AU102">
            <v>4.9999999999999992E-3</v>
          </cell>
          <cell r="AV102">
            <v>4.9999999999999992E-3</v>
          </cell>
        </row>
        <row r="103">
          <cell r="E103">
            <v>0.68</v>
          </cell>
          <cell r="F103">
            <v>0.68</v>
          </cell>
          <cell r="G103">
            <v>0.68</v>
          </cell>
          <cell r="H103">
            <v>0.68</v>
          </cell>
          <cell r="I103">
            <v>0.68</v>
          </cell>
          <cell r="J103">
            <v>0.68</v>
          </cell>
          <cell r="K103">
            <v>0.68</v>
          </cell>
          <cell r="L103">
            <v>0.68</v>
          </cell>
          <cell r="M103">
            <v>0.68</v>
          </cell>
          <cell r="N103">
            <v>0.68</v>
          </cell>
          <cell r="O103">
            <v>0.68</v>
          </cell>
          <cell r="P103">
            <v>0.68</v>
          </cell>
          <cell r="Q103">
            <v>0.68</v>
          </cell>
          <cell r="R103">
            <v>0.67300000000000004</v>
          </cell>
          <cell r="S103">
            <v>0.67431249999999998</v>
          </cell>
          <cell r="T103">
            <v>0.68831249999999999</v>
          </cell>
          <cell r="U103">
            <v>0.66272500000000001</v>
          </cell>
          <cell r="V103">
            <v>0.6439125</v>
          </cell>
          <cell r="W103">
            <v>0.6439125</v>
          </cell>
          <cell r="X103">
            <v>0.67182500000000001</v>
          </cell>
          <cell r="Y103">
            <v>0.6776875</v>
          </cell>
          <cell r="Z103">
            <v>0.64172499999999999</v>
          </cell>
          <cell r="AA103">
            <v>0.68131249999999999</v>
          </cell>
          <cell r="AB103">
            <v>0.66031249999999997</v>
          </cell>
          <cell r="AC103">
            <v>0.67300000000000004</v>
          </cell>
          <cell r="AD103">
            <v>0.66681201324483452</v>
          </cell>
          <cell r="AE103">
            <v>0.67741026132246385</v>
          </cell>
          <cell r="AF103">
            <v>0.67697128749272795</v>
          </cell>
          <cell r="AG103">
            <v>0.67457851905620092</v>
          </cell>
          <cell r="AH103">
            <v>0.67434799739339324</v>
          </cell>
          <cell r="AI103">
            <v>0.67414043053979078</v>
          </cell>
          <cell r="AJ103">
            <v>0.67411995919041068</v>
          </cell>
          <cell r="AK103">
            <v>0.67414043053979078</v>
          </cell>
          <cell r="AL103">
            <v>0.67413546122853796</v>
          </cell>
          <cell r="AM103">
            <v>0.67414043053979078</v>
          </cell>
          <cell r="AN103">
            <v>0.67411995919041068</v>
          </cell>
          <cell r="AO103">
            <v>0.67414043053979078</v>
          </cell>
          <cell r="AP103">
            <v>0.67413546122853796</v>
          </cell>
          <cell r="AQ103">
            <v>0.67414043053979078</v>
          </cell>
          <cell r="AR103">
            <v>0.67411995919041068</v>
          </cell>
          <cell r="AS103">
            <v>0.67414043053979078</v>
          </cell>
          <cell r="AT103">
            <v>0.67413546122853796</v>
          </cell>
          <cell r="AU103">
            <v>0.67414043053979078</v>
          </cell>
          <cell r="AV103">
            <v>0.67411995919041068</v>
          </cell>
        </row>
        <row r="108">
          <cell r="E108">
            <v>190</v>
          </cell>
          <cell r="F108">
            <v>190</v>
          </cell>
          <cell r="G108">
            <v>190</v>
          </cell>
          <cell r="H108">
            <v>190</v>
          </cell>
          <cell r="I108">
            <v>190</v>
          </cell>
          <cell r="J108">
            <v>190</v>
          </cell>
          <cell r="K108">
            <v>190</v>
          </cell>
          <cell r="L108">
            <v>190</v>
          </cell>
          <cell r="M108">
            <v>190</v>
          </cell>
          <cell r="N108">
            <v>190</v>
          </cell>
          <cell r="O108">
            <v>190</v>
          </cell>
          <cell r="P108">
            <v>190</v>
          </cell>
          <cell r="Q108">
            <v>190</v>
          </cell>
          <cell r="R108">
            <v>247.00000000000006</v>
          </cell>
          <cell r="S108">
            <v>247.00000000000006</v>
          </cell>
          <cell r="T108">
            <v>247.00000000000006</v>
          </cell>
          <cell r="U108">
            <v>247.00000000000006</v>
          </cell>
          <cell r="V108">
            <v>247.00000000000006</v>
          </cell>
          <cell r="W108">
            <v>247.00000000000006</v>
          </cell>
          <cell r="X108">
            <v>247.00000000000006</v>
          </cell>
          <cell r="Y108">
            <v>247.00000000000006</v>
          </cell>
          <cell r="Z108">
            <v>247.00000000000006</v>
          </cell>
          <cell r="AA108">
            <v>247.00000000000006</v>
          </cell>
          <cell r="AB108">
            <v>247.00000000000006</v>
          </cell>
          <cell r="AC108">
            <v>247.00000000000006</v>
          </cell>
          <cell r="AD108">
            <v>247.00000000000003</v>
          </cell>
          <cell r="AE108">
            <v>270.46500000000003</v>
          </cell>
          <cell r="AF108">
            <v>293.72498999999999</v>
          </cell>
          <cell r="AG108">
            <v>317.51671418999996</v>
          </cell>
          <cell r="AH108">
            <v>341.64798446843997</v>
          </cell>
          <cell r="AI108">
            <v>365.90499136569917</v>
          </cell>
          <cell r="AJ108">
            <v>391.15243576993242</v>
          </cell>
          <cell r="AK108">
            <v>417.3596489665178</v>
          </cell>
          <cell r="AL108">
            <v>444.48802614934147</v>
          </cell>
          <cell r="AM108">
            <v>472.49077179674998</v>
          </cell>
          <cell r="AN108">
            <v>501.31270887635173</v>
          </cell>
          <cell r="AO108">
            <v>531.89278411780901</v>
          </cell>
          <cell r="AP108">
            <v>564.33824394899523</v>
          </cell>
          <cell r="AQ108">
            <v>598.76287682988402</v>
          </cell>
          <cell r="AR108">
            <v>635.28741231650702</v>
          </cell>
          <cell r="AS108">
            <v>674.03994446781394</v>
          </cell>
          <cell r="AT108">
            <v>715.15638108035046</v>
          </cell>
          <cell r="AU108">
            <v>758.78092032625182</v>
          </cell>
          <cell r="AV108">
            <v>805.0665564661532</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row>
        <row r="111">
          <cell r="E111">
            <v>268.62</v>
          </cell>
          <cell r="F111">
            <v>268.62</v>
          </cell>
          <cell r="G111">
            <v>268.62</v>
          </cell>
          <cell r="H111">
            <v>268.62</v>
          </cell>
          <cell r="I111">
            <v>268.62</v>
          </cell>
          <cell r="J111">
            <v>268.62</v>
          </cell>
          <cell r="K111">
            <v>268.62</v>
          </cell>
          <cell r="L111">
            <v>268.62</v>
          </cell>
          <cell r="M111">
            <v>268.62</v>
          </cell>
          <cell r="N111">
            <v>268.62</v>
          </cell>
          <cell r="O111">
            <v>268.62</v>
          </cell>
          <cell r="P111">
            <v>268.62</v>
          </cell>
          <cell r="Q111">
            <v>268.61999999999995</v>
          </cell>
          <cell r="R111">
            <v>425.28200000000004</v>
          </cell>
          <cell r="S111">
            <v>425.28200000000004</v>
          </cell>
          <cell r="T111">
            <v>425.28200000000004</v>
          </cell>
          <cell r="U111">
            <v>425.28200000000004</v>
          </cell>
          <cell r="V111">
            <v>425.28200000000004</v>
          </cell>
          <cell r="W111">
            <v>425.28200000000004</v>
          </cell>
          <cell r="X111">
            <v>425.28200000000004</v>
          </cell>
          <cell r="Y111">
            <v>425.28200000000004</v>
          </cell>
          <cell r="Z111">
            <v>425.28200000000004</v>
          </cell>
          <cell r="AA111">
            <v>425.28200000000004</v>
          </cell>
          <cell r="AB111">
            <v>425.28200000000004</v>
          </cell>
          <cell r="AC111">
            <v>425.28200000000004</v>
          </cell>
          <cell r="AD111">
            <v>425.2820000000001</v>
          </cell>
          <cell r="AE111">
            <v>463.74020000000013</v>
          </cell>
          <cell r="AF111">
            <v>506.04422000000017</v>
          </cell>
          <cell r="AG111">
            <v>552.57864200000029</v>
          </cell>
          <cell r="AH111">
            <v>603.76650620000044</v>
          </cell>
          <cell r="AI111">
            <v>660.07315682000058</v>
          </cell>
          <cell r="AJ111">
            <v>722.01047250200065</v>
          </cell>
          <cell r="AK111">
            <v>790.14151975220079</v>
          </cell>
          <cell r="AL111">
            <v>865.08567172742096</v>
          </cell>
          <cell r="AM111">
            <v>947.52423890016314</v>
          </cell>
          <cell r="AN111">
            <v>1038.2066627901795</v>
          </cell>
          <cell r="AO111">
            <v>1137.9573290691976</v>
          </cell>
          <cell r="AP111">
            <v>1247.6830619761174</v>
          </cell>
          <cell r="AQ111">
            <v>1368.3813681737292</v>
          </cell>
          <cell r="AR111">
            <v>1501.1495049911023</v>
          </cell>
          <cell r="AS111">
            <v>1647.1944554902127</v>
          </cell>
          <cell r="AT111">
            <v>1807.8439010392342</v>
          </cell>
          <cell r="AU111">
            <v>1984.5582911431577</v>
          </cell>
          <cell r="AV111">
            <v>2178.9441202574735</v>
          </cell>
        </row>
        <row r="112">
          <cell r="E112">
            <v>190</v>
          </cell>
          <cell r="F112">
            <v>190</v>
          </cell>
          <cell r="G112">
            <v>190</v>
          </cell>
          <cell r="H112">
            <v>190</v>
          </cell>
          <cell r="I112">
            <v>190</v>
          </cell>
          <cell r="J112">
            <v>190</v>
          </cell>
          <cell r="K112">
            <v>190</v>
          </cell>
          <cell r="L112">
            <v>190</v>
          </cell>
          <cell r="M112">
            <v>190</v>
          </cell>
          <cell r="N112">
            <v>190</v>
          </cell>
          <cell r="O112">
            <v>190</v>
          </cell>
          <cell r="P112">
            <v>190</v>
          </cell>
          <cell r="Q112">
            <v>190</v>
          </cell>
          <cell r="R112">
            <v>247</v>
          </cell>
          <cell r="S112">
            <v>247</v>
          </cell>
          <cell r="T112">
            <v>247</v>
          </cell>
          <cell r="U112">
            <v>247</v>
          </cell>
          <cell r="V112">
            <v>247</v>
          </cell>
          <cell r="W112">
            <v>247</v>
          </cell>
          <cell r="X112">
            <v>247</v>
          </cell>
          <cell r="Y112">
            <v>247</v>
          </cell>
          <cell r="Z112">
            <v>247</v>
          </cell>
          <cell r="AA112">
            <v>247</v>
          </cell>
          <cell r="AB112">
            <v>247</v>
          </cell>
          <cell r="AC112">
            <v>247</v>
          </cell>
          <cell r="AD112">
            <v>247</v>
          </cell>
          <cell r="AE112">
            <v>270.46499999999997</v>
          </cell>
          <cell r="AF112">
            <v>293.72498999999999</v>
          </cell>
          <cell r="AG112">
            <v>317.51671418999996</v>
          </cell>
          <cell r="AH112">
            <v>341.64798446843997</v>
          </cell>
          <cell r="AI112">
            <v>365.90499136569917</v>
          </cell>
          <cell r="AJ112">
            <v>391.15243576993242</v>
          </cell>
          <cell r="AK112">
            <v>417.35964896651785</v>
          </cell>
          <cell r="AL112">
            <v>444.48802614934147</v>
          </cell>
          <cell r="AM112">
            <v>472.49077179674993</v>
          </cell>
          <cell r="AN112">
            <v>501.31270887635162</v>
          </cell>
          <cell r="AO112">
            <v>531.89278411780901</v>
          </cell>
          <cell r="AP112">
            <v>564.33824394899534</v>
          </cell>
          <cell r="AQ112">
            <v>598.76287682988402</v>
          </cell>
          <cell r="AR112">
            <v>635.2874123165069</v>
          </cell>
          <cell r="AS112">
            <v>674.03994446781383</v>
          </cell>
          <cell r="AT112">
            <v>715.15638108035046</v>
          </cell>
          <cell r="AU112">
            <v>758.78092032625182</v>
          </cell>
          <cell r="AV112">
            <v>805.06655646615309</v>
          </cell>
        </row>
        <row r="114">
          <cell r="E114">
            <v>188</v>
          </cell>
          <cell r="F114">
            <v>188</v>
          </cell>
          <cell r="G114">
            <v>188</v>
          </cell>
          <cell r="H114">
            <v>188</v>
          </cell>
          <cell r="I114">
            <v>188</v>
          </cell>
          <cell r="J114">
            <v>188</v>
          </cell>
          <cell r="K114">
            <v>188</v>
          </cell>
          <cell r="L114">
            <v>188</v>
          </cell>
          <cell r="M114">
            <v>188</v>
          </cell>
          <cell r="N114">
            <v>188</v>
          </cell>
          <cell r="O114">
            <v>188</v>
          </cell>
          <cell r="P114">
            <v>188</v>
          </cell>
          <cell r="Q114">
            <v>188</v>
          </cell>
          <cell r="R114">
            <v>188</v>
          </cell>
          <cell r="S114">
            <v>188</v>
          </cell>
          <cell r="T114">
            <v>188</v>
          </cell>
          <cell r="U114">
            <v>188</v>
          </cell>
          <cell r="V114">
            <v>188</v>
          </cell>
          <cell r="W114">
            <v>188</v>
          </cell>
          <cell r="X114">
            <v>188</v>
          </cell>
          <cell r="Y114">
            <v>188</v>
          </cell>
          <cell r="Z114">
            <v>188</v>
          </cell>
          <cell r="AA114">
            <v>188</v>
          </cell>
          <cell r="AB114">
            <v>188</v>
          </cell>
          <cell r="AC114">
            <v>188</v>
          </cell>
          <cell r="AD114">
            <v>188</v>
          </cell>
          <cell r="AE114">
            <v>188</v>
          </cell>
          <cell r="AF114">
            <v>188</v>
          </cell>
          <cell r="AG114">
            <v>188</v>
          </cell>
          <cell r="AH114">
            <v>188</v>
          </cell>
          <cell r="AI114">
            <v>188</v>
          </cell>
          <cell r="AJ114">
            <v>188</v>
          </cell>
          <cell r="AK114">
            <v>188</v>
          </cell>
          <cell r="AL114">
            <v>188</v>
          </cell>
          <cell r="AM114">
            <v>188</v>
          </cell>
          <cell r="AN114">
            <v>188</v>
          </cell>
          <cell r="AO114">
            <v>188</v>
          </cell>
          <cell r="AP114">
            <v>188</v>
          </cell>
          <cell r="AQ114">
            <v>188</v>
          </cell>
          <cell r="AR114">
            <v>188</v>
          </cell>
          <cell r="AS114">
            <v>188</v>
          </cell>
          <cell r="AT114">
            <v>188</v>
          </cell>
          <cell r="AU114">
            <v>188</v>
          </cell>
          <cell r="AV114">
            <v>188</v>
          </cell>
        </row>
        <row r="115">
          <cell r="E115">
            <v>3</v>
          </cell>
          <cell r="F115">
            <v>3</v>
          </cell>
          <cell r="G115">
            <v>3</v>
          </cell>
          <cell r="H115">
            <v>2</v>
          </cell>
          <cell r="I115">
            <v>3</v>
          </cell>
          <cell r="J115">
            <v>3</v>
          </cell>
          <cell r="K115">
            <v>3</v>
          </cell>
          <cell r="L115">
            <v>4</v>
          </cell>
          <cell r="M115">
            <v>4</v>
          </cell>
          <cell r="N115">
            <v>4</v>
          </cell>
          <cell r="O115">
            <v>4</v>
          </cell>
          <cell r="P115">
            <v>4</v>
          </cell>
          <cell r="Q115">
            <v>40</v>
          </cell>
          <cell r="R115">
            <v>3</v>
          </cell>
          <cell r="S115">
            <v>3</v>
          </cell>
          <cell r="T115">
            <v>3</v>
          </cell>
          <cell r="U115">
            <v>3</v>
          </cell>
          <cell r="V115">
            <v>3</v>
          </cell>
          <cell r="W115">
            <v>3</v>
          </cell>
          <cell r="X115">
            <v>3</v>
          </cell>
          <cell r="Y115">
            <v>4</v>
          </cell>
          <cell r="Z115">
            <v>4</v>
          </cell>
          <cell r="AA115">
            <v>4</v>
          </cell>
          <cell r="AB115">
            <v>4</v>
          </cell>
          <cell r="AC115">
            <v>4</v>
          </cell>
          <cell r="AD115">
            <v>41</v>
          </cell>
          <cell r="AE115">
            <v>57.599999999999994</v>
          </cell>
          <cell r="AF115">
            <v>57.599999999999994</v>
          </cell>
          <cell r="AG115">
            <v>72</v>
          </cell>
          <cell r="AH115">
            <v>72</v>
          </cell>
          <cell r="AI115">
            <v>72</v>
          </cell>
          <cell r="AJ115">
            <v>72</v>
          </cell>
          <cell r="AK115">
            <v>72</v>
          </cell>
          <cell r="AL115">
            <v>72</v>
          </cell>
          <cell r="AM115">
            <v>72</v>
          </cell>
          <cell r="AN115">
            <v>72</v>
          </cell>
          <cell r="AO115">
            <v>72</v>
          </cell>
          <cell r="AP115">
            <v>72</v>
          </cell>
          <cell r="AQ115">
            <v>72</v>
          </cell>
          <cell r="AR115">
            <v>72</v>
          </cell>
          <cell r="AS115">
            <v>72</v>
          </cell>
          <cell r="AT115">
            <v>72</v>
          </cell>
          <cell r="AU115">
            <v>72</v>
          </cell>
          <cell r="AV115">
            <v>72</v>
          </cell>
        </row>
        <row r="116">
          <cell r="E116">
            <v>286.85459167100078</v>
          </cell>
          <cell r="F116">
            <v>286.85459167100078</v>
          </cell>
          <cell r="G116">
            <v>286.85459167100078</v>
          </cell>
          <cell r="H116">
            <v>286.85459167100078</v>
          </cell>
          <cell r="I116">
            <v>286.85459167100078</v>
          </cell>
          <cell r="J116">
            <v>286.85459167100078</v>
          </cell>
          <cell r="K116">
            <v>286.85459167100078</v>
          </cell>
          <cell r="L116">
            <v>286.85459167100078</v>
          </cell>
          <cell r="M116">
            <v>286.85459167100078</v>
          </cell>
          <cell r="N116">
            <v>286.85459167100078</v>
          </cell>
          <cell r="O116">
            <v>286.85459167100078</v>
          </cell>
          <cell r="P116">
            <v>286.85459167100078</v>
          </cell>
          <cell r="Q116">
            <v>286.85459167100083</v>
          </cell>
          <cell r="R116">
            <v>329.88278042165086</v>
          </cell>
          <cell r="S116">
            <v>329.88278042165086</v>
          </cell>
          <cell r="T116">
            <v>329.88278042165086</v>
          </cell>
          <cell r="U116">
            <v>329.88278042165086</v>
          </cell>
          <cell r="V116">
            <v>329.88278042165086</v>
          </cell>
          <cell r="W116">
            <v>329.88278042165086</v>
          </cell>
          <cell r="X116">
            <v>329.88278042165086</v>
          </cell>
          <cell r="Y116">
            <v>329.88278042165086</v>
          </cell>
          <cell r="Z116">
            <v>329.88278042165086</v>
          </cell>
          <cell r="AA116">
            <v>329.88278042165086</v>
          </cell>
          <cell r="AB116">
            <v>329.88278042165086</v>
          </cell>
          <cell r="AC116">
            <v>329.88278042165086</v>
          </cell>
          <cell r="AD116">
            <v>379.36519748489837</v>
          </cell>
          <cell r="AE116">
            <v>415.40489124596371</v>
          </cell>
          <cell r="AF116">
            <v>451.12971189311662</v>
          </cell>
          <cell r="AG116">
            <v>487.67121855645905</v>
          </cell>
          <cell r="AH116">
            <v>524.73423116674996</v>
          </cell>
          <cell r="AI116">
            <v>561.99036157958915</v>
          </cell>
          <cell r="AJ116">
            <v>600.76769652858081</v>
          </cell>
          <cell r="AK116">
            <v>641.01913219599567</v>
          </cell>
          <cell r="AL116">
            <v>682.68537578873531</v>
          </cell>
          <cell r="AM116">
            <v>725.69455446342556</v>
          </cell>
          <cell r="AN116">
            <v>769.96192228569453</v>
          </cell>
          <cell r="AO116">
            <v>816.92959954512185</v>
          </cell>
          <cell r="AP116">
            <v>866.76230511737424</v>
          </cell>
          <cell r="AQ116">
            <v>919.63480572953404</v>
          </cell>
          <cell r="AR116">
            <v>975.73252887903561</v>
          </cell>
          <cell r="AS116">
            <v>1035.2522131406567</v>
          </cell>
          <cell r="AT116">
            <v>1098.4025981422367</v>
          </cell>
          <cell r="AU116">
            <v>1165.4051566289131</v>
          </cell>
          <cell r="AV116">
            <v>1236.4948711832767</v>
          </cell>
        </row>
        <row r="118">
          <cell r="E118">
            <v>286.85459167100078</v>
          </cell>
          <cell r="F118">
            <v>286.85459167100078</v>
          </cell>
          <cell r="G118">
            <v>286.85459167100078</v>
          </cell>
          <cell r="H118">
            <v>286.85459167100078</v>
          </cell>
          <cell r="I118">
            <v>286.85459167100078</v>
          </cell>
          <cell r="J118">
            <v>286.85459167100078</v>
          </cell>
          <cell r="K118">
            <v>286.85459167100078</v>
          </cell>
          <cell r="L118">
            <v>286.85459167100078</v>
          </cell>
          <cell r="M118">
            <v>286.85459167100078</v>
          </cell>
          <cell r="N118">
            <v>286.85459167100078</v>
          </cell>
          <cell r="O118">
            <v>286.85459167100078</v>
          </cell>
          <cell r="P118">
            <v>286.85459167100078</v>
          </cell>
          <cell r="Q118">
            <v>286.85459167100083</v>
          </cell>
          <cell r="R118">
            <v>329.88278042165086</v>
          </cell>
          <cell r="S118">
            <v>329.88278042165086</v>
          </cell>
          <cell r="T118">
            <v>329.88278042165086</v>
          </cell>
          <cell r="U118">
            <v>329.88278042165086</v>
          </cell>
          <cell r="V118">
            <v>329.88278042165086</v>
          </cell>
          <cell r="W118">
            <v>329.88278042165086</v>
          </cell>
          <cell r="X118">
            <v>329.88278042165086</v>
          </cell>
          <cell r="Y118">
            <v>329.88278042165086</v>
          </cell>
          <cell r="Z118">
            <v>329.88278042165086</v>
          </cell>
          <cell r="AA118">
            <v>329.88278042165086</v>
          </cell>
          <cell r="AB118">
            <v>329.88278042165086</v>
          </cell>
          <cell r="AC118">
            <v>329.88278042165086</v>
          </cell>
          <cell r="AD118">
            <v>329.88278042165086</v>
          </cell>
        </row>
        <row r="120">
          <cell r="E120">
            <v>11.95</v>
          </cell>
          <cell r="F120">
            <v>11.95</v>
          </cell>
          <cell r="G120">
            <v>11.95</v>
          </cell>
          <cell r="H120">
            <v>11.95</v>
          </cell>
          <cell r="I120">
            <v>11.95</v>
          </cell>
          <cell r="J120">
            <v>11.95</v>
          </cell>
          <cell r="K120">
            <v>11.95</v>
          </cell>
          <cell r="L120">
            <v>11.95</v>
          </cell>
          <cell r="M120">
            <v>11.95</v>
          </cell>
          <cell r="N120">
            <v>11.95</v>
          </cell>
          <cell r="O120">
            <v>11.95</v>
          </cell>
          <cell r="P120">
            <v>11.95</v>
          </cell>
          <cell r="Q120">
            <v>11.950000000000001</v>
          </cell>
          <cell r="R120">
            <v>13.145</v>
          </cell>
          <cell r="S120">
            <v>13.145</v>
          </cell>
          <cell r="T120">
            <v>13.145</v>
          </cell>
          <cell r="U120">
            <v>13.145</v>
          </cell>
          <cell r="V120">
            <v>13.145</v>
          </cell>
          <cell r="W120">
            <v>13.145</v>
          </cell>
          <cell r="X120">
            <v>13.145</v>
          </cell>
          <cell r="Y120">
            <v>13.145</v>
          </cell>
          <cell r="Z120">
            <v>13.145</v>
          </cell>
          <cell r="AA120">
            <v>13.145</v>
          </cell>
          <cell r="AB120">
            <v>13.145</v>
          </cell>
          <cell r="AC120">
            <v>13.145</v>
          </cell>
          <cell r="AD120">
            <v>13.145000000000001</v>
          </cell>
          <cell r="AE120">
            <v>14.393775000000002</v>
          </cell>
          <cell r="AF120">
            <v>15.631639650000002</v>
          </cell>
          <cell r="AG120">
            <v>16.897802461650002</v>
          </cell>
          <cell r="AH120">
            <v>18.182035448735405</v>
          </cell>
          <cell r="AI120">
            <v>19.472959965595617</v>
          </cell>
          <cell r="AJ120">
            <v>20.816594203221715</v>
          </cell>
          <cell r="AK120">
            <v>22.211306014837568</v>
          </cell>
          <cell r="AL120">
            <v>23.655040905802007</v>
          </cell>
          <cell r="AM120">
            <v>25.145308482867531</v>
          </cell>
          <cell r="AN120">
            <v>26.679172300322449</v>
          </cell>
          <cell r="AO120">
            <v>26.679172300322449</v>
          </cell>
          <cell r="AP120">
            <v>26.679172300322449</v>
          </cell>
          <cell r="AQ120">
            <v>26.679172300322449</v>
          </cell>
          <cell r="AR120">
            <v>26.679172300322449</v>
          </cell>
          <cell r="AS120">
            <v>26.679172300322449</v>
          </cell>
          <cell r="AT120">
            <v>26.679172300322449</v>
          </cell>
          <cell r="AU120">
            <v>26.679172300322449</v>
          </cell>
          <cell r="AV120">
            <v>26.679172300322449</v>
          </cell>
        </row>
        <row r="121">
          <cell r="E121">
            <v>2.4580000000000002</v>
          </cell>
          <cell r="F121">
            <v>2.4580000000000002</v>
          </cell>
          <cell r="G121">
            <v>2.4580000000000002</v>
          </cell>
          <cell r="H121">
            <v>2.4580000000000002</v>
          </cell>
          <cell r="I121">
            <v>2.4580000000000002</v>
          </cell>
          <cell r="J121">
            <v>2.4580000000000002</v>
          </cell>
          <cell r="K121">
            <v>2.4580000000000002</v>
          </cell>
          <cell r="L121">
            <v>2.4580000000000002</v>
          </cell>
          <cell r="M121">
            <v>2.4580000000000002</v>
          </cell>
          <cell r="N121">
            <v>2.4580000000000002</v>
          </cell>
          <cell r="O121">
            <v>2.4580000000000002</v>
          </cell>
          <cell r="P121">
            <v>2.4580000000000002</v>
          </cell>
          <cell r="Q121">
            <v>2.4579999999999997</v>
          </cell>
          <cell r="R121">
            <v>2.4580000000000002</v>
          </cell>
          <cell r="S121">
            <v>2.4580000000000002</v>
          </cell>
          <cell r="T121">
            <v>2.4580000000000002</v>
          </cell>
          <cell r="U121">
            <v>2.4580000000000002</v>
          </cell>
          <cell r="V121">
            <v>2.4580000000000002</v>
          </cell>
          <cell r="W121">
            <v>2.4580000000000002</v>
          </cell>
          <cell r="X121">
            <v>2.4580000000000002</v>
          </cell>
          <cell r="Y121">
            <v>2.4580000000000002</v>
          </cell>
          <cell r="Z121">
            <v>2.4580000000000002</v>
          </cell>
          <cell r="AA121">
            <v>2.4580000000000002</v>
          </cell>
          <cell r="AB121">
            <v>2.4580000000000002</v>
          </cell>
          <cell r="AC121">
            <v>2.4580000000000002</v>
          </cell>
          <cell r="AD121">
            <v>2.4579999999999997</v>
          </cell>
          <cell r="AE121">
            <v>2.4579999999999997</v>
          </cell>
          <cell r="AF121">
            <v>2.4579999999999997</v>
          </cell>
          <cell r="AG121">
            <v>2.4579999999999997</v>
          </cell>
          <cell r="AH121">
            <v>2.4579999999999997</v>
          </cell>
          <cell r="AI121">
            <v>2.4579999999999997</v>
          </cell>
          <cell r="AJ121">
            <v>2.4579999999999997</v>
          </cell>
          <cell r="AK121">
            <v>2.4579999999999997</v>
          </cell>
          <cell r="AL121">
            <v>2.4579999999999997</v>
          </cell>
          <cell r="AM121">
            <v>2.4579999999999997</v>
          </cell>
          <cell r="AN121">
            <v>2.4579999999999997</v>
          </cell>
          <cell r="AO121">
            <v>2.4579999999999997</v>
          </cell>
          <cell r="AP121">
            <v>2.4579999999999997</v>
          </cell>
          <cell r="AQ121">
            <v>2.4579999999999997</v>
          </cell>
          <cell r="AR121">
            <v>2.4579999999999997</v>
          </cell>
          <cell r="AS121">
            <v>2.4579999999999997</v>
          </cell>
          <cell r="AT121">
            <v>2.4579999999999997</v>
          </cell>
          <cell r="AU121">
            <v>2.4579999999999997</v>
          </cell>
          <cell r="AV121">
            <v>2.4579999999999997</v>
          </cell>
        </row>
        <row r="122">
          <cell r="E122">
            <v>112000</v>
          </cell>
          <cell r="F122">
            <v>130000</v>
          </cell>
          <cell r="G122">
            <v>189000</v>
          </cell>
          <cell r="H122">
            <v>268000</v>
          </cell>
          <cell r="I122">
            <v>316000</v>
          </cell>
          <cell r="J122">
            <v>347000</v>
          </cell>
          <cell r="K122">
            <v>353000</v>
          </cell>
          <cell r="L122">
            <v>327000</v>
          </cell>
          <cell r="M122">
            <v>300000</v>
          </cell>
          <cell r="N122">
            <v>235000</v>
          </cell>
          <cell r="O122">
            <v>172666.66666666666</v>
          </cell>
          <cell r="P122">
            <v>170000</v>
          </cell>
          <cell r="Q122">
            <v>2919666.6666666665</v>
          </cell>
          <cell r="R122">
            <v>112000</v>
          </cell>
          <cell r="S122">
            <v>130000</v>
          </cell>
          <cell r="T122">
            <v>189000</v>
          </cell>
          <cell r="U122">
            <v>268000</v>
          </cell>
          <cell r="V122">
            <v>316000</v>
          </cell>
          <cell r="W122">
            <v>347000</v>
          </cell>
          <cell r="X122">
            <v>353000</v>
          </cell>
          <cell r="Y122">
            <v>327000</v>
          </cell>
          <cell r="Z122">
            <v>300000</v>
          </cell>
          <cell r="AA122">
            <v>235000</v>
          </cell>
          <cell r="AB122">
            <v>172666.66666666666</v>
          </cell>
          <cell r="AC122">
            <v>170000</v>
          </cell>
          <cell r="AD122">
            <v>2919666.6666666665</v>
          </cell>
          <cell r="AE122">
            <v>2919666.6666666665</v>
          </cell>
          <cell r="AF122">
            <v>2919666.6666666665</v>
          </cell>
          <cell r="AG122">
            <v>2919666.6666666665</v>
          </cell>
          <cell r="AH122">
            <v>2919666.6666666665</v>
          </cell>
          <cell r="AI122">
            <v>2919666.6666666665</v>
          </cell>
          <cell r="AJ122">
            <v>2919666.6666666665</v>
          </cell>
          <cell r="AK122">
            <v>2919666.6666666665</v>
          </cell>
          <cell r="AL122">
            <v>2919666.6666666665</v>
          </cell>
          <cell r="AM122">
            <v>2919666.6666666665</v>
          </cell>
          <cell r="AN122">
            <v>2919666.6666666665</v>
          </cell>
          <cell r="AO122">
            <v>2919666.6666666665</v>
          </cell>
          <cell r="AP122">
            <v>2919666.6666666665</v>
          </cell>
          <cell r="AQ122">
            <v>2919666.6666666665</v>
          </cell>
          <cell r="AR122">
            <v>2919666.6666666665</v>
          </cell>
          <cell r="AS122">
            <v>2919666.6666666665</v>
          </cell>
          <cell r="AT122">
            <v>2919666.6666666665</v>
          </cell>
          <cell r="AU122">
            <v>2919666.6666666665</v>
          </cell>
          <cell r="AV122">
            <v>2919666.6666666665</v>
          </cell>
        </row>
        <row r="123">
          <cell r="E123">
            <v>0.17</v>
          </cell>
          <cell r="F123">
            <v>0.17</v>
          </cell>
          <cell r="G123">
            <v>0.17</v>
          </cell>
          <cell r="H123">
            <v>0.17</v>
          </cell>
          <cell r="I123">
            <v>0.17</v>
          </cell>
          <cell r="J123">
            <v>0.17</v>
          </cell>
          <cell r="K123">
            <v>0.17</v>
          </cell>
          <cell r="L123">
            <v>0.17</v>
          </cell>
          <cell r="M123">
            <v>0.17</v>
          </cell>
          <cell r="N123">
            <v>0.17</v>
          </cell>
          <cell r="O123">
            <v>0.17</v>
          </cell>
          <cell r="P123">
            <v>0.17</v>
          </cell>
          <cell r="Q123">
            <v>0.16999999999999996</v>
          </cell>
          <cell r="R123">
            <v>0.17</v>
          </cell>
          <cell r="S123">
            <v>0.17</v>
          </cell>
          <cell r="T123">
            <v>0.17</v>
          </cell>
          <cell r="U123">
            <v>0.17</v>
          </cell>
          <cell r="V123">
            <v>0.17</v>
          </cell>
          <cell r="W123">
            <v>0.17</v>
          </cell>
          <cell r="X123">
            <v>0.17</v>
          </cell>
          <cell r="Y123">
            <v>0.17</v>
          </cell>
          <cell r="Z123">
            <v>0.17</v>
          </cell>
          <cell r="AA123">
            <v>0.17</v>
          </cell>
          <cell r="AB123">
            <v>0.17</v>
          </cell>
          <cell r="AC123">
            <v>0.17</v>
          </cell>
          <cell r="AD123">
            <v>0.16999999999999996</v>
          </cell>
          <cell r="AE123">
            <v>0.16999999999999996</v>
          </cell>
          <cell r="AF123">
            <v>0.16999999999999996</v>
          </cell>
          <cell r="AG123">
            <v>0.16999999999999996</v>
          </cell>
          <cell r="AH123">
            <v>0.16999999999999996</v>
          </cell>
          <cell r="AI123">
            <v>0.16999999999999996</v>
          </cell>
          <cell r="AJ123">
            <v>0.16999999999999996</v>
          </cell>
          <cell r="AK123">
            <v>0.16999999999999996</v>
          </cell>
          <cell r="AL123">
            <v>0.16999999999999996</v>
          </cell>
          <cell r="AM123">
            <v>0.16999999999999996</v>
          </cell>
          <cell r="AN123">
            <v>0.16999999999999996</v>
          </cell>
          <cell r="AO123">
            <v>0.16999999999999996</v>
          </cell>
          <cell r="AP123">
            <v>0.16999999999999996</v>
          </cell>
          <cell r="AQ123">
            <v>0.16999999999999996</v>
          </cell>
          <cell r="AR123">
            <v>0.16999999999999996</v>
          </cell>
          <cell r="AS123">
            <v>0.16999999999999996</v>
          </cell>
          <cell r="AT123">
            <v>0.16999999999999996</v>
          </cell>
          <cell r="AU123">
            <v>0.16999999999999996</v>
          </cell>
          <cell r="AV123">
            <v>0.16999999999999996</v>
          </cell>
        </row>
        <row r="124">
          <cell r="E124">
            <v>138954.23860984872</v>
          </cell>
          <cell r="F124">
            <v>138954.23860984872</v>
          </cell>
          <cell r="G124">
            <v>138954.23860984872</v>
          </cell>
          <cell r="H124">
            <v>1182335.8165601294</v>
          </cell>
          <cell r="I124">
            <v>1182335.8165601294</v>
          </cell>
          <cell r="J124">
            <v>2708210.893123921</v>
          </cell>
          <cell r="K124">
            <v>2708210.893123921</v>
          </cell>
          <cell r="L124">
            <v>2708210.893123921</v>
          </cell>
          <cell r="M124">
            <v>2708210.893123921</v>
          </cell>
          <cell r="N124">
            <v>2708210.893123921</v>
          </cell>
          <cell r="O124">
            <v>138955.59271529526</v>
          </cell>
          <cell r="P124">
            <v>138955.59271529526</v>
          </cell>
          <cell r="Q124">
            <v>16600500</v>
          </cell>
          <cell r="R124">
            <v>138954.23860984872</v>
          </cell>
          <cell r="S124">
            <v>138954.23860984872</v>
          </cell>
          <cell r="T124">
            <v>138954.23860984872</v>
          </cell>
          <cell r="U124">
            <v>1182335.8165601294</v>
          </cell>
          <cell r="V124">
            <v>1182335.8165601294</v>
          </cell>
          <cell r="W124">
            <v>2708210.893123921</v>
          </cell>
          <cell r="X124">
            <v>2708210.893123921</v>
          </cell>
          <cell r="Y124">
            <v>2708210.893123921</v>
          </cell>
          <cell r="Z124">
            <v>2708210.893123921</v>
          </cell>
          <cell r="AA124">
            <v>2708210.893123921</v>
          </cell>
          <cell r="AB124">
            <v>138955.59271529526</v>
          </cell>
          <cell r="AC124">
            <v>138955.59271529526</v>
          </cell>
          <cell r="AD124">
            <v>16600500</v>
          </cell>
          <cell r="AE124">
            <v>16600500</v>
          </cell>
          <cell r="AF124">
            <v>16600500</v>
          </cell>
          <cell r="AG124">
            <v>16600500</v>
          </cell>
          <cell r="AH124">
            <v>16600500</v>
          </cell>
          <cell r="AI124">
            <v>16600500</v>
          </cell>
          <cell r="AJ124">
            <v>16600500</v>
          </cell>
          <cell r="AK124">
            <v>16600500</v>
          </cell>
          <cell r="AL124">
            <v>16600500</v>
          </cell>
          <cell r="AM124">
            <v>16600500</v>
          </cell>
          <cell r="AN124">
            <v>16600500</v>
          </cell>
          <cell r="AO124">
            <v>16600500</v>
          </cell>
          <cell r="AP124">
            <v>16600500</v>
          </cell>
          <cell r="AQ124">
            <v>16600500</v>
          </cell>
          <cell r="AR124">
            <v>16600500</v>
          </cell>
          <cell r="AS124">
            <v>16600500</v>
          </cell>
          <cell r="AT124">
            <v>16600500</v>
          </cell>
          <cell r="AU124">
            <v>16600500</v>
          </cell>
          <cell r="AV124">
            <v>16600500</v>
          </cell>
        </row>
        <row r="125">
          <cell r="E125">
            <v>166667</v>
          </cell>
          <cell r="F125">
            <v>166667</v>
          </cell>
          <cell r="G125">
            <v>166667</v>
          </cell>
          <cell r="H125">
            <v>166667</v>
          </cell>
          <cell r="I125">
            <v>166667</v>
          </cell>
          <cell r="J125">
            <v>166667</v>
          </cell>
          <cell r="K125">
            <v>166667</v>
          </cell>
          <cell r="L125">
            <v>166667</v>
          </cell>
          <cell r="M125">
            <v>166667</v>
          </cell>
          <cell r="N125">
            <v>166667</v>
          </cell>
          <cell r="O125">
            <v>166667</v>
          </cell>
          <cell r="P125">
            <v>166667</v>
          </cell>
          <cell r="Q125">
            <v>2000004</v>
          </cell>
          <cell r="R125">
            <v>166667</v>
          </cell>
          <cell r="S125">
            <v>166667</v>
          </cell>
          <cell r="T125">
            <v>166667</v>
          </cell>
          <cell r="U125">
            <v>166667</v>
          </cell>
          <cell r="V125">
            <v>166667</v>
          </cell>
          <cell r="W125">
            <v>166667</v>
          </cell>
          <cell r="X125">
            <v>166667</v>
          </cell>
          <cell r="Y125">
            <v>166667</v>
          </cell>
          <cell r="Z125">
            <v>166667</v>
          </cell>
          <cell r="AA125">
            <v>166667</v>
          </cell>
          <cell r="AB125">
            <v>166667</v>
          </cell>
          <cell r="AC125">
            <v>166667</v>
          </cell>
          <cell r="AD125">
            <v>2000004</v>
          </cell>
          <cell r="AE125">
            <v>2000004</v>
          </cell>
          <cell r="AF125">
            <v>2000004</v>
          </cell>
          <cell r="AG125">
            <v>2000004</v>
          </cell>
          <cell r="AH125">
            <v>2000004</v>
          </cell>
          <cell r="AI125">
            <v>2000004</v>
          </cell>
          <cell r="AJ125">
            <v>2000004</v>
          </cell>
          <cell r="AK125">
            <v>2000004</v>
          </cell>
          <cell r="AL125">
            <v>2000004</v>
          </cell>
          <cell r="AM125">
            <v>2000004</v>
          </cell>
          <cell r="AN125">
            <v>2000004</v>
          </cell>
          <cell r="AO125">
            <v>2000004</v>
          </cell>
          <cell r="AP125">
            <v>2000004</v>
          </cell>
          <cell r="AQ125">
            <v>2000004</v>
          </cell>
          <cell r="AR125">
            <v>2000004</v>
          </cell>
          <cell r="AS125">
            <v>2000004</v>
          </cell>
          <cell r="AT125">
            <v>2000004</v>
          </cell>
          <cell r="AU125">
            <v>2000004</v>
          </cell>
          <cell r="AV125">
            <v>2000004</v>
          </cell>
        </row>
        <row r="126">
          <cell r="E126">
            <v>25</v>
          </cell>
          <cell r="F126">
            <v>25</v>
          </cell>
          <cell r="G126">
            <v>25</v>
          </cell>
          <cell r="H126">
            <v>25</v>
          </cell>
          <cell r="I126">
            <v>25</v>
          </cell>
          <cell r="J126">
            <v>25</v>
          </cell>
          <cell r="K126">
            <v>25</v>
          </cell>
          <cell r="L126">
            <v>25</v>
          </cell>
          <cell r="M126">
            <v>25</v>
          </cell>
          <cell r="N126">
            <v>25</v>
          </cell>
          <cell r="O126">
            <v>25</v>
          </cell>
          <cell r="P126">
            <v>25</v>
          </cell>
          <cell r="Q126">
            <v>25</v>
          </cell>
          <cell r="R126">
            <v>25</v>
          </cell>
          <cell r="S126">
            <v>25</v>
          </cell>
          <cell r="T126">
            <v>25</v>
          </cell>
          <cell r="U126">
            <v>25</v>
          </cell>
          <cell r="V126">
            <v>25</v>
          </cell>
          <cell r="W126">
            <v>25</v>
          </cell>
          <cell r="X126">
            <v>25</v>
          </cell>
          <cell r="Y126">
            <v>25</v>
          </cell>
          <cell r="Z126">
            <v>25</v>
          </cell>
          <cell r="AA126">
            <v>25</v>
          </cell>
          <cell r="AB126">
            <v>25</v>
          </cell>
          <cell r="AC126">
            <v>25</v>
          </cell>
          <cell r="AD126">
            <v>25</v>
          </cell>
          <cell r="AE126">
            <v>25</v>
          </cell>
          <cell r="AF126">
            <v>25</v>
          </cell>
          <cell r="AG126">
            <v>25</v>
          </cell>
          <cell r="AH126">
            <v>25</v>
          </cell>
          <cell r="AI126">
            <v>25</v>
          </cell>
          <cell r="AJ126">
            <v>25</v>
          </cell>
          <cell r="AK126">
            <v>25</v>
          </cell>
          <cell r="AL126">
            <v>25</v>
          </cell>
          <cell r="AM126">
            <v>25</v>
          </cell>
          <cell r="AN126">
            <v>25</v>
          </cell>
          <cell r="AO126">
            <v>25</v>
          </cell>
          <cell r="AP126">
            <v>25</v>
          </cell>
          <cell r="AQ126">
            <v>25</v>
          </cell>
          <cell r="AR126">
            <v>25</v>
          </cell>
          <cell r="AS126">
            <v>25</v>
          </cell>
          <cell r="AT126">
            <v>25</v>
          </cell>
          <cell r="AU126">
            <v>25</v>
          </cell>
          <cell r="AV126">
            <v>25</v>
          </cell>
        </row>
        <row r="127">
          <cell r="E127">
            <v>100.8</v>
          </cell>
          <cell r="F127">
            <v>100.8</v>
          </cell>
          <cell r="G127">
            <v>100.8</v>
          </cell>
          <cell r="H127">
            <v>100.8</v>
          </cell>
          <cell r="I127">
            <v>100.8</v>
          </cell>
          <cell r="J127">
            <v>100.8</v>
          </cell>
          <cell r="K127">
            <v>100.8</v>
          </cell>
          <cell r="L127">
            <v>100.8</v>
          </cell>
          <cell r="M127">
            <v>100.8</v>
          </cell>
          <cell r="N127">
            <v>100.8</v>
          </cell>
          <cell r="O127">
            <v>100.8</v>
          </cell>
          <cell r="P127">
            <v>100.8</v>
          </cell>
          <cell r="Q127">
            <v>100.79999999999997</v>
          </cell>
          <cell r="R127">
            <v>107.85600000000001</v>
          </cell>
          <cell r="S127">
            <v>107.85600000000001</v>
          </cell>
          <cell r="T127">
            <v>107.85600000000001</v>
          </cell>
          <cell r="U127">
            <v>107.85600000000001</v>
          </cell>
          <cell r="V127">
            <v>107.85600000000001</v>
          </cell>
          <cell r="W127">
            <v>107.85600000000001</v>
          </cell>
          <cell r="X127">
            <v>107.85600000000001</v>
          </cell>
          <cell r="Y127">
            <v>107.85600000000001</v>
          </cell>
          <cell r="Z127">
            <v>107.85600000000001</v>
          </cell>
          <cell r="AA127">
            <v>107.85600000000001</v>
          </cell>
          <cell r="AB127">
            <v>107.85600000000001</v>
          </cell>
          <cell r="AC127">
            <v>107.85600000000001</v>
          </cell>
          <cell r="AD127">
            <v>107.85600000000001</v>
          </cell>
          <cell r="AE127">
            <v>115.40592000000002</v>
          </cell>
          <cell r="AF127">
            <v>123.48433440000004</v>
          </cell>
          <cell r="AG127">
            <v>132.12823780800005</v>
          </cell>
          <cell r="AH127">
            <v>141.37721445456006</v>
          </cell>
          <cell r="AI127">
            <v>151.27361946637927</v>
          </cell>
          <cell r="AJ127">
            <v>161.86277282902583</v>
          </cell>
          <cell r="AK127">
            <v>173.19316692705766</v>
          </cell>
          <cell r="AL127">
            <v>185.31668861195172</v>
          </cell>
          <cell r="AM127">
            <v>198.28885681478835</v>
          </cell>
          <cell r="AN127">
            <v>212.16907679182356</v>
          </cell>
          <cell r="AO127">
            <v>227.02091216725123</v>
          </cell>
          <cell r="AP127">
            <v>242.91237601895884</v>
          </cell>
          <cell r="AQ127">
            <v>259.91624234028598</v>
          </cell>
          <cell r="AR127">
            <v>278.110379304106</v>
          </cell>
          <cell r="AS127">
            <v>297.57810585539346</v>
          </cell>
          <cell r="AT127">
            <v>318.408573265271</v>
          </cell>
          <cell r="AU127">
            <v>340.69717339383999</v>
          </cell>
          <cell r="AV127">
            <v>364.54597553140883</v>
          </cell>
        </row>
        <row r="130">
          <cell r="E130">
            <v>0.17899999999999999</v>
          </cell>
          <cell r="F130">
            <v>0.17899999999999999</v>
          </cell>
          <cell r="G130">
            <v>0.17899999999999999</v>
          </cell>
          <cell r="H130">
            <v>0.17899999999999999</v>
          </cell>
          <cell r="I130">
            <v>0.17899999999999999</v>
          </cell>
          <cell r="J130">
            <v>0.17899999999999999</v>
          </cell>
          <cell r="K130">
            <v>0.17899999999999999</v>
          </cell>
          <cell r="L130">
            <v>0.17899999999999999</v>
          </cell>
          <cell r="M130">
            <v>0.17899999999999999</v>
          </cell>
          <cell r="N130">
            <v>0.17899999999999999</v>
          </cell>
          <cell r="O130">
            <v>0.17899999999999999</v>
          </cell>
          <cell r="P130">
            <v>0.17899999999999999</v>
          </cell>
          <cell r="Q130">
            <v>0.17900000000000002</v>
          </cell>
          <cell r="R130">
            <v>0.17899999999999999</v>
          </cell>
          <cell r="S130">
            <v>0.17899999999999999</v>
          </cell>
          <cell r="T130">
            <v>0.17899999999999999</v>
          </cell>
          <cell r="U130">
            <v>0.17899999999999999</v>
          </cell>
          <cell r="V130">
            <v>0.17899999999999999</v>
          </cell>
          <cell r="W130">
            <v>0.17899999999999999</v>
          </cell>
          <cell r="X130">
            <v>0.17899999999999999</v>
          </cell>
          <cell r="Y130">
            <v>0.17899999999999999</v>
          </cell>
          <cell r="Z130">
            <v>0.17899999999999999</v>
          </cell>
          <cell r="AA130">
            <v>0.17899999999999999</v>
          </cell>
          <cell r="AB130">
            <v>0.17899999999999999</v>
          </cell>
          <cell r="AC130">
            <v>0.17899999999999999</v>
          </cell>
          <cell r="AD130">
            <v>0.17900000000000002</v>
          </cell>
          <cell r="AE130">
            <v>0.17900000000000002</v>
          </cell>
          <cell r="AF130">
            <v>0.17900000000000002</v>
          </cell>
          <cell r="AG130">
            <v>0.17900000000000002</v>
          </cell>
          <cell r="AH130">
            <v>0.17900000000000002</v>
          </cell>
          <cell r="AI130">
            <v>0.17900000000000002</v>
          </cell>
          <cell r="AJ130">
            <v>0.17900000000000002</v>
          </cell>
          <cell r="AK130">
            <v>0.17900000000000002</v>
          </cell>
          <cell r="AL130">
            <v>0.17900000000000002</v>
          </cell>
          <cell r="AM130">
            <v>0.17900000000000002</v>
          </cell>
          <cell r="AN130">
            <v>0.17900000000000002</v>
          </cell>
          <cell r="AO130">
            <v>0.17900000000000002</v>
          </cell>
          <cell r="AP130">
            <v>0.17900000000000002</v>
          </cell>
          <cell r="AQ130">
            <v>0.17900000000000002</v>
          </cell>
          <cell r="AR130">
            <v>0.17900000000000002</v>
          </cell>
          <cell r="AS130">
            <v>0.17900000000000002</v>
          </cell>
          <cell r="AT130">
            <v>0.17900000000000002</v>
          </cell>
          <cell r="AU130">
            <v>0.17900000000000002</v>
          </cell>
          <cell r="AV130">
            <v>0.17900000000000002</v>
          </cell>
        </row>
        <row r="131">
          <cell r="E131">
            <v>0.502</v>
          </cell>
          <cell r="F131">
            <v>0.502</v>
          </cell>
          <cell r="G131">
            <v>0.502</v>
          </cell>
          <cell r="H131">
            <v>0.502</v>
          </cell>
          <cell r="I131">
            <v>0.502</v>
          </cell>
          <cell r="J131">
            <v>0.502</v>
          </cell>
          <cell r="K131">
            <v>0.502</v>
          </cell>
          <cell r="L131">
            <v>0.502</v>
          </cell>
          <cell r="M131">
            <v>0.502</v>
          </cell>
          <cell r="N131">
            <v>0.502</v>
          </cell>
          <cell r="O131">
            <v>0.502</v>
          </cell>
          <cell r="P131">
            <v>0.502</v>
          </cell>
          <cell r="Q131">
            <v>0.50199999999999989</v>
          </cell>
          <cell r="R131">
            <v>0.502</v>
          </cell>
          <cell r="S131">
            <v>0.502</v>
          </cell>
          <cell r="T131">
            <v>0.502</v>
          </cell>
          <cell r="U131">
            <v>0.502</v>
          </cell>
          <cell r="V131">
            <v>0.502</v>
          </cell>
          <cell r="W131">
            <v>0.502</v>
          </cell>
          <cell r="X131">
            <v>0.502</v>
          </cell>
          <cell r="Y131">
            <v>0.502</v>
          </cell>
          <cell r="Z131">
            <v>0.502</v>
          </cell>
          <cell r="AA131">
            <v>0.502</v>
          </cell>
          <cell r="AB131">
            <v>0.502</v>
          </cell>
          <cell r="AC131">
            <v>0.502</v>
          </cell>
          <cell r="AD131">
            <v>0.50199999999999989</v>
          </cell>
          <cell r="AE131">
            <v>0.50199999999999989</v>
          </cell>
          <cell r="AF131">
            <v>0.50199999999999989</v>
          </cell>
          <cell r="AG131">
            <v>0.50199999999999989</v>
          </cell>
          <cell r="AH131">
            <v>0.50199999999999989</v>
          </cell>
          <cell r="AI131">
            <v>0.50199999999999989</v>
          </cell>
          <cell r="AJ131">
            <v>0.50199999999999989</v>
          </cell>
          <cell r="AK131">
            <v>0.50199999999999989</v>
          </cell>
          <cell r="AL131">
            <v>0.50199999999999989</v>
          </cell>
          <cell r="AM131">
            <v>0.50199999999999989</v>
          </cell>
          <cell r="AN131">
            <v>0.50199999999999989</v>
          </cell>
          <cell r="AO131">
            <v>0.50199999999999989</v>
          </cell>
          <cell r="AP131">
            <v>0.50199999999999989</v>
          </cell>
          <cell r="AQ131">
            <v>0.50199999999999989</v>
          </cell>
          <cell r="AR131">
            <v>0.50199999999999989</v>
          </cell>
          <cell r="AS131">
            <v>0.50199999999999989</v>
          </cell>
          <cell r="AT131">
            <v>0.50199999999999989</v>
          </cell>
          <cell r="AU131">
            <v>0.50199999999999989</v>
          </cell>
          <cell r="AV131">
            <v>0.50199999999999989</v>
          </cell>
        </row>
        <row r="132">
          <cell r="E132">
            <v>0.193</v>
          </cell>
          <cell r="F132">
            <v>0.193</v>
          </cell>
          <cell r="G132">
            <v>0.193</v>
          </cell>
          <cell r="H132">
            <v>0.193</v>
          </cell>
          <cell r="I132">
            <v>0.193</v>
          </cell>
          <cell r="J132">
            <v>0.193</v>
          </cell>
          <cell r="K132">
            <v>0.193</v>
          </cell>
          <cell r="L132">
            <v>0.193</v>
          </cell>
          <cell r="M132">
            <v>0.193</v>
          </cell>
          <cell r="N132">
            <v>0.193</v>
          </cell>
          <cell r="O132">
            <v>0.193</v>
          </cell>
          <cell r="P132">
            <v>0.193</v>
          </cell>
          <cell r="Q132">
            <v>0.19300000000000003</v>
          </cell>
          <cell r="R132">
            <v>0.193</v>
          </cell>
          <cell r="S132">
            <v>0.193</v>
          </cell>
          <cell r="T132">
            <v>0.193</v>
          </cell>
          <cell r="U132">
            <v>0.193</v>
          </cell>
          <cell r="V132">
            <v>0.193</v>
          </cell>
          <cell r="W132">
            <v>0.193</v>
          </cell>
          <cell r="X132">
            <v>0.193</v>
          </cell>
          <cell r="Y132">
            <v>0.193</v>
          </cell>
          <cell r="Z132">
            <v>0.193</v>
          </cell>
          <cell r="AA132">
            <v>0.193</v>
          </cell>
          <cell r="AB132">
            <v>0.193</v>
          </cell>
          <cell r="AC132">
            <v>0.193</v>
          </cell>
          <cell r="AD132">
            <v>0.19300000000000003</v>
          </cell>
          <cell r="AE132">
            <v>0.19300000000000003</v>
          </cell>
          <cell r="AF132">
            <v>0.19300000000000003</v>
          </cell>
          <cell r="AG132">
            <v>0.19300000000000003</v>
          </cell>
          <cell r="AH132">
            <v>0.19300000000000003</v>
          </cell>
          <cell r="AI132">
            <v>0.19300000000000003</v>
          </cell>
          <cell r="AJ132">
            <v>0.19300000000000003</v>
          </cell>
          <cell r="AK132">
            <v>0.19300000000000003</v>
          </cell>
          <cell r="AL132">
            <v>0.19300000000000003</v>
          </cell>
          <cell r="AM132">
            <v>0.19300000000000003</v>
          </cell>
          <cell r="AN132">
            <v>0.19300000000000003</v>
          </cell>
          <cell r="AO132">
            <v>0.19300000000000003</v>
          </cell>
          <cell r="AP132">
            <v>0.19300000000000003</v>
          </cell>
          <cell r="AQ132">
            <v>0.19300000000000003</v>
          </cell>
          <cell r="AR132">
            <v>0.19300000000000003</v>
          </cell>
          <cell r="AS132">
            <v>0.19300000000000003</v>
          </cell>
          <cell r="AT132">
            <v>0.19300000000000003</v>
          </cell>
          <cell r="AU132">
            <v>0.19300000000000003</v>
          </cell>
          <cell r="AV132">
            <v>0.19300000000000003</v>
          </cell>
        </row>
        <row r="133">
          <cell r="E133">
            <v>0.19600000000000001</v>
          </cell>
          <cell r="F133">
            <v>0.19600000000000001</v>
          </cell>
          <cell r="G133">
            <v>0.19600000000000001</v>
          </cell>
          <cell r="H133">
            <v>0.19600000000000001</v>
          </cell>
          <cell r="I133">
            <v>0.19600000000000001</v>
          </cell>
          <cell r="J133">
            <v>0.19600000000000001</v>
          </cell>
          <cell r="K133">
            <v>0.19600000000000001</v>
          </cell>
          <cell r="L133">
            <v>0.19600000000000001</v>
          </cell>
          <cell r="M133">
            <v>0.19600000000000001</v>
          </cell>
          <cell r="N133">
            <v>0.19600000000000001</v>
          </cell>
          <cell r="O133">
            <v>0.19600000000000001</v>
          </cell>
          <cell r="P133">
            <v>0.19600000000000001</v>
          </cell>
          <cell r="Q133">
            <v>0.19599999999999998</v>
          </cell>
          <cell r="R133">
            <v>0.19600000000000001</v>
          </cell>
          <cell r="S133">
            <v>0.19600000000000001</v>
          </cell>
          <cell r="T133">
            <v>0.19600000000000001</v>
          </cell>
          <cell r="U133">
            <v>0.19600000000000001</v>
          </cell>
          <cell r="V133">
            <v>0.19600000000000001</v>
          </cell>
          <cell r="W133">
            <v>0.19600000000000001</v>
          </cell>
          <cell r="X133">
            <v>0.19600000000000001</v>
          </cell>
          <cell r="Y133">
            <v>0.19600000000000001</v>
          </cell>
          <cell r="Z133">
            <v>0.19600000000000001</v>
          </cell>
          <cell r="AA133">
            <v>0.19600000000000001</v>
          </cell>
          <cell r="AB133">
            <v>0.19600000000000001</v>
          </cell>
          <cell r="AC133">
            <v>0.19600000000000001</v>
          </cell>
          <cell r="AD133">
            <v>0.19599999999999998</v>
          </cell>
          <cell r="AE133">
            <v>0.19599999999999998</v>
          </cell>
          <cell r="AF133">
            <v>0.19599999999999998</v>
          </cell>
          <cell r="AG133">
            <v>0.19599999999999998</v>
          </cell>
          <cell r="AH133">
            <v>0.19599999999999998</v>
          </cell>
          <cell r="AI133">
            <v>0.19599999999999998</v>
          </cell>
          <cell r="AJ133">
            <v>0.19599999999999998</v>
          </cell>
          <cell r="AK133">
            <v>0.19599999999999998</v>
          </cell>
          <cell r="AL133">
            <v>0.19599999999999998</v>
          </cell>
          <cell r="AM133">
            <v>0.19599999999999998</v>
          </cell>
          <cell r="AN133">
            <v>0.19599999999999998</v>
          </cell>
          <cell r="AO133">
            <v>0.19599999999999998</v>
          </cell>
          <cell r="AP133">
            <v>0.19599999999999998</v>
          </cell>
          <cell r="AQ133">
            <v>0.19599999999999998</v>
          </cell>
          <cell r="AR133">
            <v>0.19599999999999998</v>
          </cell>
          <cell r="AS133">
            <v>0.19599999999999998</v>
          </cell>
          <cell r="AT133">
            <v>0.19599999999999998</v>
          </cell>
          <cell r="AU133">
            <v>0.19599999999999998</v>
          </cell>
          <cell r="AV133">
            <v>0.19599999999999998</v>
          </cell>
        </row>
        <row r="134">
          <cell r="E134">
            <v>6.5000000000000002E-2</v>
          </cell>
          <cell r="F134">
            <v>6.5000000000000002E-2</v>
          </cell>
          <cell r="G134">
            <v>6.5000000000000002E-2</v>
          </cell>
          <cell r="H134">
            <v>6.5000000000000002E-2</v>
          </cell>
          <cell r="I134">
            <v>6.5000000000000002E-2</v>
          </cell>
          <cell r="J134">
            <v>6.5000000000000002E-2</v>
          </cell>
          <cell r="K134">
            <v>6.5000000000000002E-2</v>
          </cell>
          <cell r="L134">
            <v>6.5000000000000002E-2</v>
          </cell>
          <cell r="M134">
            <v>6.5000000000000002E-2</v>
          </cell>
          <cell r="N134">
            <v>6.5000000000000002E-2</v>
          </cell>
          <cell r="O134">
            <v>6.5000000000000002E-2</v>
          </cell>
          <cell r="P134">
            <v>6.5000000000000002E-2</v>
          </cell>
          <cell r="Q134">
            <v>6.4999999999999988E-2</v>
          </cell>
          <cell r="R134">
            <v>6.5000000000000002E-2</v>
          </cell>
          <cell r="S134">
            <v>6.5000000000000002E-2</v>
          </cell>
          <cell r="T134">
            <v>6.5000000000000002E-2</v>
          </cell>
          <cell r="U134">
            <v>6.5000000000000002E-2</v>
          </cell>
          <cell r="V134">
            <v>6.5000000000000002E-2</v>
          </cell>
          <cell r="W134">
            <v>6.5000000000000002E-2</v>
          </cell>
          <cell r="X134">
            <v>6.5000000000000002E-2</v>
          </cell>
          <cell r="Y134">
            <v>6.5000000000000002E-2</v>
          </cell>
          <cell r="Z134">
            <v>6.5000000000000002E-2</v>
          </cell>
          <cell r="AA134">
            <v>6.5000000000000002E-2</v>
          </cell>
          <cell r="AB134">
            <v>6.5000000000000002E-2</v>
          </cell>
          <cell r="AC134">
            <v>6.5000000000000002E-2</v>
          </cell>
          <cell r="AD134">
            <v>6.4999999999999988E-2</v>
          </cell>
          <cell r="AE134">
            <v>6.4999999999999988E-2</v>
          </cell>
          <cell r="AF134">
            <v>6.4999999999999988E-2</v>
          </cell>
          <cell r="AG134">
            <v>6.4999999999999988E-2</v>
          </cell>
          <cell r="AH134">
            <v>6.4999999999999988E-2</v>
          </cell>
          <cell r="AI134">
            <v>6.4999999999999988E-2</v>
          </cell>
          <cell r="AJ134">
            <v>6.4999999999999988E-2</v>
          </cell>
          <cell r="AK134">
            <v>6.4999999999999988E-2</v>
          </cell>
          <cell r="AL134">
            <v>6.4999999999999988E-2</v>
          </cell>
          <cell r="AM134">
            <v>6.4999999999999988E-2</v>
          </cell>
          <cell r="AN134">
            <v>6.4999999999999988E-2</v>
          </cell>
          <cell r="AO134">
            <v>6.4999999999999988E-2</v>
          </cell>
          <cell r="AP134">
            <v>6.4999999999999988E-2</v>
          </cell>
          <cell r="AQ134">
            <v>6.4999999999999988E-2</v>
          </cell>
          <cell r="AR134">
            <v>6.4999999999999988E-2</v>
          </cell>
          <cell r="AS134">
            <v>6.4999999999999988E-2</v>
          </cell>
          <cell r="AT134">
            <v>6.4999999999999988E-2</v>
          </cell>
          <cell r="AU134">
            <v>6.4999999999999988E-2</v>
          </cell>
          <cell r="AV134">
            <v>6.4999999999999988E-2</v>
          </cell>
        </row>
        <row r="135">
          <cell r="E135">
            <v>2.7E-2</v>
          </cell>
          <cell r="F135">
            <v>2.7E-2</v>
          </cell>
          <cell r="G135">
            <v>2.7E-2</v>
          </cell>
          <cell r="H135">
            <v>2.7E-2</v>
          </cell>
          <cell r="I135">
            <v>2.7E-2</v>
          </cell>
          <cell r="J135">
            <v>2.7E-2</v>
          </cell>
          <cell r="K135">
            <v>2.7E-2</v>
          </cell>
          <cell r="L135">
            <v>2.7E-2</v>
          </cell>
          <cell r="M135">
            <v>2.7E-2</v>
          </cell>
          <cell r="N135">
            <v>2.7E-2</v>
          </cell>
          <cell r="O135">
            <v>2.7E-2</v>
          </cell>
          <cell r="P135">
            <v>2.7E-2</v>
          </cell>
          <cell r="Q135">
            <v>2.7000000000000007E-2</v>
          </cell>
          <cell r="R135">
            <v>2.7E-2</v>
          </cell>
          <cell r="S135">
            <v>2.7E-2</v>
          </cell>
          <cell r="T135">
            <v>2.7E-2</v>
          </cell>
          <cell r="U135">
            <v>2.7E-2</v>
          </cell>
          <cell r="V135">
            <v>2.7E-2</v>
          </cell>
          <cell r="W135">
            <v>2.7E-2</v>
          </cell>
          <cell r="X135">
            <v>2.7E-2</v>
          </cell>
          <cell r="Y135">
            <v>2.7E-2</v>
          </cell>
          <cell r="Z135">
            <v>2.7E-2</v>
          </cell>
          <cell r="AA135">
            <v>2.7E-2</v>
          </cell>
          <cell r="AB135">
            <v>2.7E-2</v>
          </cell>
          <cell r="AC135">
            <v>2.7E-2</v>
          </cell>
          <cell r="AD135">
            <v>2.7000000000000007E-2</v>
          </cell>
          <cell r="AE135">
            <v>2.7000000000000007E-2</v>
          </cell>
          <cell r="AF135">
            <v>2.7000000000000007E-2</v>
          </cell>
          <cell r="AG135">
            <v>2.7000000000000007E-2</v>
          </cell>
          <cell r="AH135">
            <v>2.7000000000000007E-2</v>
          </cell>
          <cell r="AI135">
            <v>2.7000000000000007E-2</v>
          </cell>
          <cell r="AJ135">
            <v>2.7000000000000007E-2</v>
          </cell>
          <cell r="AK135">
            <v>2.7000000000000007E-2</v>
          </cell>
          <cell r="AL135">
            <v>2.7000000000000007E-2</v>
          </cell>
          <cell r="AM135">
            <v>2.7000000000000007E-2</v>
          </cell>
          <cell r="AN135">
            <v>2.7000000000000007E-2</v>
          </cell>
          <cell r="AO135">
            <v>2.7000000000000007E-2</v>
          </cell>
          <cell r="AP135">
            <v>2.7000000000000007E-2</v>
          </cell>
          <cell r="AQ135">
            <v>2.7000000000000007E-2</v>
          </cell>
          <cell r="AR135">
            <v>2.7000000000000007E-2</v>
          </cell>
          <cell r="AS135">
            <v>2.7000000000000007E-2</v>
          </cell>
          <cell r="AT135">
            <v>2.7000000000000007E-2</v>
          </cell>
          <cell r="AU135">
            <v>2.7000000000000007E-2</v>
          </cell>
          <cell r="AV135">
            <v>2.7000000000000007E-2</v>
          </cell>
        </row>
        <row r="136">
          <cell r="E136">
            <v>93274</v>
          </cell>
          <cell r="F136">
            <v>93274</v>
          </cell>
          <cell r="G136">
            <v>93274</v>
          </cell>
          <cell r="H136">
            <v>93274</v>
          </cell>
          <cell r="I136">
            <v>93274</v>
          </cell>
          <cell r="J136">
            <v>93274</v>
          </cell>
          <cell r="K136">
            <v>93274</v>
          </cell>
          <cell r="L136">
            <v>93274</v>
          </cell>
          <cell r="M136">
            <v>93274</v>
          </cell>
          <cell r="N136">
            <v>93274</v>
          </cell>
          <cell r="O136">
            <v>93274</v>
          </cell>
          <cell r="P136">
            <v>93274</v>
          </cell>
          <cell r="Q136">
            <v>93274</v>
          </cell>
          <cell r="R136">
            <v>102601.40000000001</v>
          </cell>
          <cell r="S136">
            <v>102601.40000000001</v>
          </cell>
          <cell r="T136">
            <v>102601.40000000001</v>
          </cell>
          <cell r="U136">
            <v>102601.40000000001</v>
          </cell>
          <cell r="V136">
            <v>102601.40000000001</v>
          </cell>
          <cell r="W136">
            <v>102601.40000000001</v>
          </cell>
          <cell r="X136">
            <v>102601.40000000001</v>
          </cell>
          <cell r="Y136">
            <v>102601.40000000001</v>
          </cell>
          <cell r="Z136">
            <v>102601.40000000001</v>
          </cell>
          <cell r="AA136">
            <v>102601.40000000001</v>
          </cell>
          <cell r="AB136">
            <v>102601.40000000001</v>
          </cell>
          <cell r="AC136">
            <v>102601.40000000001</v>
          </cell>
          <cell r="AD136">
            <v>102601.40000000001</v>
          </cell>
          <cell r="AE136">
            <v>109783.49800000002</v>
          </cell>
          <cell r="AF136">
            <v>117468.34286000003</v>
          </cell>
          <cell r="AG136">
            <v>125691.12686020005</v>
          </cell>
          <cell r="AH136">
            <v>134489.50574041405</v>
          </cell>
          <cell r="AI136">
            <v>143903.77114224306</v>
          </cell>
          <cell r="AJ136">
            <v>153977.03512220009</v>
          </cell>
          <cell r="AK136">
            <v>164755.4275807541</v>
          </cell>
          <cell r="AL136">
            <v>176288.30751140689</v>
          </cell>
          <cell r="AM136">
            <v>188628.48903720538</v>
          </cell>
          <cell r="AN136">
            <v>201832.48326980977</v>
          </cell>
          <cell r="AO136">
            <v>215960.75709869649</v>
          </cell>
          <cell r="AP136">
            <v>231078.01009560525</v>
          </cell>
          <cell r="AQ136">
            <v>247253.47080229764</v>
          </cell>
          <cell r="AR136">
            <v>264561.2137584585</v>
          </cell>
          <cell r="AS136">
            <v>283080.49872155063</v>
          </cell>
          <cell r="AT136">
            <v>302896.13363205921</v>
          </cell>
          <cell r="AU136">
            <v>324098.8629863034</v>
          </cell>
          <cell r="AV136">
            <v>346785.78339534468</v>
          </cell>
        </row>
        <row r="137">
          <cell r="E137">
            <v>4424</v>
          </cell>
          <cell r="F137">
            <v>4424</v>
          </cell>
          <cell r="G137">
            <v>4424</v>
          </cell>
          <cell r="H137">
            <v>4424</v>
          </cell>
          <cell r="I137">
            <v>4424</v>
          </cell>
          <cell r="J137">
            <v>4424</v>
          </cell>
          <cell r="K137">
            <v>4424</v>
          </cell>
          <cell r="L137">
            <v>4424</v>
          </cell>
          <cell r="M137">
            <v>4424</v>
          </cell>
          <cell r="N137">
            <v>4424</v>
          </cell>
          <cell r="O137">
            <v>4424</v>
          </cell>
          <cell r="P137">
            <v>4424</v>
          </cell>
          <cell r="Q137">
            <v>4424</v>
          </cell>
          <cell r="R137">
            <v>4866.4000000000005</v>
          </cell>
          <cell r="S137">
            <v>4866.4000000000005</v>
          </cell>
          <cell r="T137">
            <v>4866.4000000000005</v>
          </cell>
          <cell r="U137">
            <v>4866.4000000000005</v>
          </cell>
          <cell r="V137">
            <v>4866.4000000000005</v>
          </cell>
          <cell r="W137">
            <v>4866.4000000000005</v>
          </cell>
          <cell r="X137">
            <v>4866.4000000000005</v>
          </cell>
          <cell r="Y137">
            <v>4866.4000000000005</v>
          </cell>
          <cell r="Z137">
            <v>4866.4000000000005</v>
          </cell>
          <cell r="AA137">
            <v>4866.4000000000005</v>
          </cell>
          <cell r="AB137">
            <v>4866.4000000000005</v>
          </cell>
          <cell r="AC137">
            <v>4866.4000000000005</v>
          </cell>
          <cell r="AD137">
            <v>4866.4000000000005</v>
          </cell>
          <cell r="AE137">
            <v>5207.0480000000007</v>
          </cell>
          <cell r="AF137">
            <v>5571.5413600000011</v>
          </cell>
          <cell r="AG137">
            <v>5961.5492552000014</v>
          </cell>
          <cell r="AH137">
            <v>6378.8577030640017</v>
          </cell>
          <cell r="AI137">
            <v>6825.3777422784824</v>
          </cell>
          <cell r="AJ137">
            <v>7303.1541842379766</v>
          </cell>
          <cell r="AK137">
            <v>7814.3749771346356</v>
          </cell>
          <cell r="AL137">
            <v>8361.3812255340599</v>
          </cell>
          <cell r="AM137">
            <v>8946.6779113214452</v>
          </cell>
          <cell r="AN137">
            <v>9572.9453651139465</v>
          </cell>
          <cell r="AO137">
            <v>10243.051540671924</v>
          </cell>
          <cell r="AP137">
            <v>10960.065148518959</v>
          </cell>
          <cell r="AQ137">
            <v>11727.269708915286</v>
          </cell>
          <cell r="AR137">
            <v>12548.178588539356</v>
          </cell>
          <cell r="AS137">
            <v>13426.551089737111</v>
          </cell>
          <cell r="AT137">
            <v>14366.40966601871</v>
          </cell>
          <cell r="AU137">
            <v>15372.058342640021</v>
          </cell>
          <cell r="AV137">
            <v>16448.102426624824</v>
          </cell>
        </row>
        <row r="138">
          <cell r="E138">
            <v>26120</v>
          </cell>
          <cell r="F138">
            <v>26120</v>
          </cell>
          <cell r="G138">
            <v>26120</v>
          </cell>
          <cell r="H138">
            <v>26120</v>
          </cell>
          <cell r="I138">
            <v>26120</v>
          </cell>
          <cell r="J138">
            <v>26120</v>
          </cell>
          <cell r="K138">
            <v>26120</v>
          </cell>
          <cell r="L138">
            <v>26120</v>
          </cell>
          <cell r="M138">
            <v>26120</v>
          </cell>
          <cell r="N138">
            <v>26120</v>
          </cell>
          <cell r="O138">
            <v>26120</v>
          </cell>
          <cell r="P138">
            <v>26120</v>
          </cell>
          <cell r="Q138">
            <v>26120</v>
          </cell>
          <cell r="R138">
            <v>28732.000000000004</v>
          </cell>
          <cell r="S138">
            <v>28732.000000000004</v>
          </cell>
          <cell r="T138">
            <v>28732.000000000004</v>
          </cell>
          <cell r="U138">
            <v>28732.000000000004</v>
          </cell>
          <cell r="V138">
            <v>28732.000000000004</v>
          </cell>
          <cell r="W138">
            <v>28732.000000000004</v>
          </cell>
          <cell r="X138">
            <v>28732.000000000004</v>
          </cell>
          <cell r="Y138">
            <v>28732.000000000004</v>
          </cell>
          <cell r="Z138">
            <v>28732.000000000004</v>
          </cell>
          <cell r="AA138">
            <v>28732.000000000004</v>
          </cell>
          <cell r="AB138">
            <v>5020</v>
          </cell>
          <cell r="AC138">
            <v>5020</v>
          </cell>
          <cell r="AD138">
            <v>24780.000000000004</v>
          </cell>
          <cell r="AE138">
            <v>26514.600000000006</v>
          </cell>
          <cell r="AF138">
            <v>28370.622000000007</v>
          </cell>
          <cell r="AG138">
            <v>30356.565540000011</v>
          </cell>
          <cell r="AH138">
            <v>32481.525127800014</v>
          </cell>
          <cell r="AI138">
            <v>34755.23188674602</v>
          </cell>
          <cell r="AJ138">
            <v>37188.098118818241</v>
          </cell>
          <cell r="AK138">
            <v>39791.264987135517</v>
          </cell>
          <cell r="AL138">
            <v>42576.653536235004</v>
          </cell>
          <cell r="AM138">
            <v>45557.019283771457</v>
          </cell>
          <cell r="AN138">
            <v>48746.010633635458</v>
          </cell>
          <cell r="AO138">
            <v>52158.231377989941</v>
          </cell>
          <cell r="AP138">
            <v>55809.307574449238</v>
          </cell>
          <cell r="AQ138">
            <v>59715.959104660687</v>
          </cell>
          <cell r="AR138">
            <v>63896.076241986942</v>
          </cell>
          <cell r="AS138">
            <v>68368.801578926039</v>
          </cell>
          <cell r="AT138">
            <v>73154.617689450868</v>
          </cell>
          <cell r="AU138">
            <v>78275.440927712436</v>
          </cell>
          <cell r="AV138">
            <v>83754.721792652315</v>
          </cell>
        </row>
        <row r="139">
          <cell r="E139">
            <v>8849</v>
          </cell>
          <cell r="F139">
            <v>8849</v>
          </cell>
          <cell r="G139">
            <v>8849</v>
          </cell>
          <cell r="H139">
            <v>8849</v>
          </cell>
          <cell r="I139">
            <v>8849</v>
          </cell>
          <cell r="J139">
            <v>8849</v>
          </cell>
          <cell r="K139">
            <v>8849</v>
          </cell>
          <cell r="L139">
            <v>8849</v>
          </cell>
          <cell r="M139">
            <v>8849</v>
          </cell>
          <cell r="N139">
            <v>8849</v>
          </cell>
          <cell r="O139">
            <v>8849</v>
          </cell>
          <cell r="P139">
            <v>8849</v>
          </cell>
          <cell r="Q139">
            <v>8849</v>
          </cell>
          <cell r="R139">
            <v>9733.9000000000015</v>
          </cell>
          <cell r="S139">
            <v>9733.9000000000015</v>
          </cell>
          <cell r="T139">
            <v>9733.9000000000015</v>
          </cell>
          <cell r="U139">
            <v>9733.9000000000015</v>
          </cell>
          <cell r="V139">
            <v>9733.9000000000015</v>
          </cell>
          <cell r="W139">
            <v>9733.9000000000015</v>
          </cell>
          <cell r="X139">
            <v>9733.9000000000015</v>
          </cell>
          <cell r="Y139">
            <v>9733.9000000000015</v>
          </cell>
          <cell r="Z139">
            <v>9733.9000000000015</v>
          </cell>
          <cell r="AA139">
            <v>9733.9000000000015</v>
          </cell>
          <cell r="AB139">
            <v>9733.9000000000015</v>
          </cell>
          <cell r="AC139">
            <v>9733.9000000000015</v>
          </cell>
          <cell r="AD139">
            <v>9733.9</v>
          </cell>
          <cell r="AE139">
            <v>10415.273000000001</v>
          </cell>
          <cell r="AF139">
            <v>11144.342110000001</v>
          </cell>
          <cell r="AG139">
            <v>11924.446057700003</v>
          </cell>
          <cell r="AH139">
            <v>12759.157281739004</v>
          </cell>
          <cell r="AI139">
            <v>13652.298291460735</v>
          </cell>
          <cell r="AJ139">
            <v>14607.959171862987</v>
          </cell>
          <cell r="AK139">
            <v>15630.516313893397</v>
          </cell>
          <cell r="AL139">
            <v>16724.652455865937</v>
          </cell>
          <cell r="AM139">
            <v>17895.378127776552</v>
          </cell>
          <cell r="AN139">
            <v>19148.054596720911</v>
          </cell>
          <cell r="AO139">
            <v>20488.418418491376</v>
          </cell>
          <cell r="AP139">
            <v>21922.607707785774</v>
          </cell>
          <cell r="AQ139">
            <v>23457.190247330778</v>
          </cell>
          <cell r="AR139">
            <v>25099.193564643934</v>
          </cell>
          <cell r="AS139">
            <v>26856.137114169011</v>
          </cell>
          <cell r="AT139">
            <v>28736.066712160842</v>
          </cell>
          <cell r="AU139">
            <v>30747.591382012102</v>
          </cell>
          <cell r="AV139">
            <v>32899.922778752953</v>
          </cell>
        </row>
        <row r="140">
          <cell r="E140">
            <v>42780</v>
          </cell>
          <cell r="F140">
            <v>42780</v>
          </cell>
          <cell r="G140">
            <v>42780</v>
          </cell>
          <cell r="H140">
            <v>42780</v>
          </cell>
          <cell r="I140">
            <v>42780</v>
          </cell>
          <cell r="J140">
            <v>42780</v>
          </cell>
          <cell r="K140">
            <v>42780</v>
          </cell>
          <cell r="L140">
            <v>42780</v>
          </cell>
          <cell r="M140">
            <v>42780</v>
          </cell>
          <cell r="N140">
            <v>42780</v>
          </cell>
          <cell r="O140">
            <v>42780</v>
          </cell>
          <cell r="P140">
            <v>42780</v>
          </cell>
          <cell r="Q140">
            <v>42780</v>
          </cell>
          <cell r="R140">
            <v>47058.000000000007</v>
          </cell>
          <cell r="S140">
            <v>47058.000000000007</v>
          </cell>
          <cell r="T140">
            <v>47058.000000000007</v>
          </cell>
          <cell r="U140">
            <v>47058.000000000007</v>
          </cell>
          <cell r="V140">
            <v>47058.000000000007</v>
          </cell>
          <cell r="W140">
            <v>47058.000000000007</v>
          </cell>
          <cell r="X140">
            <v>47058.000000000007</v>
          </cell>
          <cell r="Y140">
            <v>47058.000000000007</v>
          </cell>
          <cell r="Z140">
            <v>47058.000000000007</v>
          </cell>
          <cell r="AA140">
            <v>47058.000000000007</v>
          </cell>
          <cell r="AB140">
            <v>47058.000000000007</v>
          </cell>
          <cell r="AC140">
            <v>47058.000000000007</v>
          </cell>
          <cell r="AD140">
            <v>47058.000000000007</v>
          </cell>
          <cell r="AE140">
            <v>50352.060000000012</v>
          </cell>
          <cell r="AF140">
            <v>53876.704200000015</v>
          </cell>
          <cell r="AG140">
            <v>57648.073494000018</v>
          </cell>
          <cell r="AH140">
            <v>61683.438638580024</v>
          </cell>
          <cell r="AI140">
            <v>66001.279343280636</v>
          </cell>
          <cell r="AJ140">
            <v>70621.368897310284</v>
          </cell>
          <cell r="AK140">
            <v>75564.864720122001</v>
          </cell>
          <cell r="AL140">
            <v>80854.405250530544</v>
          </cell>
          <cell r="AM140">
            <v>86514.21361806769</v>
          </cell>
          <cell r="AN140">
            <v>92570.208571332434</v>
          </cell>
          <cell r="AO140">
            <v>99050.123171325715</v>
          </cell>
          <cell r="AP140">
            <v>105983.63179331852</v>
          </cell>
          <cell r="AQ140">
            <v>113402.48601885082</v>
          </cell>
          <cell r="AR140">
            <v>121340.66004017038</v>
          </cell>
          <cell r="AS140">
            <v>129834.50624298232</v>
          </cell>
          <cell r="AT140">
            <v>138922.92167999109</v>
          </cell>
          <cell r="AU140">
            <v>148647.52619759049</v>
          </cell>
          <cell r="AV140">
            <v>159052.85303142184</v>
          </cell>
        </row>
        <row r="141">
          <cell r="E141">
            <v>26000</v>
          </cell>
          <cell r="F141">
            <v>19500</v>
          </cell>
          <cell r="G141">
            <v>19500</v>
          </cell>
          <cell r="H141">
            <v>19500</v>
          </cell>
          <cell r="I141">
            <v>19500</v>
          </cell>
          <cell r="J141">
            <v>19500</v>
          </cell>
          <cell r="K141">
            <v>19500</v>
          </cell>
          <cell r="L141">
            <v>19500</v>
          </cell>
          <cell r="M141">
            <v>19500</v>
          </cell>
          <cell r="N141">
            <v>19500</v>
          </cell>
          <cell r="O141">
            <v>19500</v>
          </cell>
          <cell r="P141">
            <v>19500</v>
          </cell>
          <cell r="Q141">
            <v>20041.666666666668</v>
          </cell>
          <cell r="R141">
            <v>22045.833333333336</v>
          </cell>
          <cell r="S141">
            <v>22045.833333333336</v>
          </cell>
          <cell r="T141">
            <v>22045.833333333336</v>
          </cell>
          <cell r="U141">
            <v>22045.833333333336</v>
          </cell>
          <cell r="V141">
            <v>22045.833333333336</v>
          </cell>
          <cell r="W141">
            <v>22045.833333333336</v>
          </cell>
          <cell r="X141">
            <v>22045.833333333336</v>
          </cell>
          <cell r="Y141">
            <v>22045.833333333336</v>
          </cell>
          <cell r="Z141">
            <v>22045.833333333336</v>
          </cell>
          <cell r="AA141">
            <v>22045.833333333336</v>
          </cell>
          <cell r="AB141">
            <v>22045.833333333336</v>
          </cell>
          <cell r="AC141">
            <v>22045.833333333336</v>
          </cell>
          <cell r="AD141">
            <v>22045.833333333339</v>
          </cell>
          <cell r="AE141">
            <v>23589.041666666675</v>
          </cell>
          <cell r="AF141">
            <v>25240.274583333343</v>
          </cell>
          <cell r="AG141">
            <v>27007.093804166678</v>
          </cell>
          <cell r="AH141">
            <v>28897.590370458347</v>
          </cell>
          <cell r="AI141">
            <v>30920.421696390433</v>
          </cell>
          <cell r="AJ141">
            <v>33084.851215137765</v>
          </cell>
          <cell r="AK141">
            <v>35400.790800197414</v>
          </cell>
          <cell r="AL141">
            <v>37878.846156211235</v>
          </cell>
          <cell r="AM141">
            <v>40530.365387146026</v>
          </cell>
          <cell r="AN141">
            <v>43367.490964246252</v>
          </cell>
          <cell r="AO141">
            <v>46403.215331743493</v>
          </cell>
          <cell r="AP141">
            <v>49651.440404965542</v>
          </cell>
          <cell r="AQ141">
            <v>53127.041233313132</v>
          </cell>
          <cell r="AR141">
            <v>56845.934119645055</v>
          </cell>
          <cell r="AS141">
            <v>60825.149508020215</v>
          </cell>
          <cell r="AT141">
            <v>65082.909973581634</v>
          </cell>
          <cell r="AU141">
            <v>69638.713671732359</v>
          </cell>
          <cell r="AV141">
            <v>74513.423628753633</v>
          </cell>
        </row>
        <row r="151">
          <cell r="E151">
            <v>72000</v>
          </cell>
          <cell r="F151">
            <v>72000</v>
          </cell>
          <cell r="G151">
            <v>72000</v>
          </cell>
          <cell r="H151">
            <v>72000</v>
          </cell>
          <cell r="I151">
            <v>72000</v>
          </cell>
          <cell r="J151">
            <v>72000</v>
          </cell>
          <cell r="K151">
            <v>72000</v>
          </cell>
          <cell r="L151">
            <v>72000</v>
          </cell>
          <cell r="M151">
            <v>72000</v>
          </cell>
          <cell r="N151">
            <v>72000</v>
          </cell>
          <cell r="O151">
            <v>72000</v>
          </cell>
          <cell r="P151">
            <v>72000</v>
          </cell>
          <cell r="Q151">
            <v>72000</v>
          </cell>
          <cell r="R151">
            <v>82080.000000000015</v>
          </cell>
          <cell r="S151">
            <v>82080.000000000015</v>
          </cell>
          <cell r="T151">
            <v>82080.000000000015</v>
          </cell>
          <cell r="U151">
            <v>82080.000000000015</v>
          </cell>
          <cell r="V151">
            <v>82080.000000000015</v>
          </cell>
          <cell r="W151">
            <v>82080.000000000015</v>
          </cell>
          <cell r="X151">
            <v>82080.000000000015</v>
          </cell>
          <cell r="Y151">
            <v>82080.000000000015</v>
          </cell>
          <cell r="Z151">
            <v>82080.000000000015</v>
          </cell>
          <cell r="AA151">
            <v>82080.000000000015</v>
          </cell>
          <cell r="AB151">
            <v>82080.000000000015</v>
          </cell>
          <cell r="AC151">
            <v>82080.000000000015</v>
          </cell>
          <cell r="AD151">
            <v>984960.00000000012</v>
          </cell>
          <cell r="AE151">
            <v>1122854.4000000001</v>
          </cell>
          <cell r="AF151">
            <v>1291282.56</v>
          </cell>
          <cell r="AG151">
            <v>1484974.9439999999</v>
          </cell>
          <cell r="AH151">
            <v>1707721.1855999997</v>
          </cell>
          <cell r="AI151">
            <v>1963879.3634399995</v>
          </cell>
          <cell r="AJ151">
            <v>2258461.2679559994</v>
          </cell>
          <cell r="AK151">
            <v>2597230.4581493991</v>
          </cell>
          <cell r="AL151">
            <v>2986815.0268718088</v>
          </cell>
          <cell r="AM151">
            <v>3434837.2809025799</v>
          </cell>
          <cell r="AN151">
            <v>3950062.8730379664</v>
          </cell>
          <cell r="AO151">
            <v>4542572.303993661</v>
          </cell>
          <cell r="AP151">
            <v>5223958.1495927097</v>
          </cell>
          <cell r="AQ151">
            <v>6007551.872031616</v>
          </cell>
          <cell r="AR151">
            <v>6908684.6528363582</v>
          </cell>
          <cell r="AS151">
            <v>7944987.3507618112</v>
          </cell>
          <cell r="AT151">
            <v>9136735.4533760827</v>
          </cell>
          <cell r="AU151">
            <v>10507245.771382494</v>
          </cell>
          <cell r="AV151">
            <v>12083332.637089867</v>
          </cell>
        </row>
        <row r="152">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row>
        <row r="153">
          <cell r="E153">
            <v>0</v>
          </cell>
          <cell r="F153">
            <v>0</v>
          </cell>
          <cell r="G153">
            <v>0</v>
          </cell>
          <cell r="H153">
            <v>0</v>
          </cell>
          <cell r="I153">
            <v>0</v>
          </cell>
          <cell r="J153">
            <v>0</v>
          </cell>
          <cell r="K153">
            <v>0</v>
          </cell>
          <cell r="L153">
            <v>0</v>
          </cell>
          <cell r="M153">
            <v>0</v>
          </cell>
          <cell r="N153">
            <v>0</v>
          </cell>
          <cell r="O153">
            <v>0</v>
          </cell>
          <cell r="P153">
            <v>0</v>
          </cell>
          <cell r="Q153">
            <v>0</v>
          </cell>
          <cell r="R153">
            <v>0.14000000000000001</v>
          </cell>
          <cell r="S153">
            <v>0.14000000000000001</v>
          </cell>
          <cell r="T153">
            <v>0.14000000000000001</v>
          </cell>
          <cell r="U153">
            <v>0.14000000000000001</v>
          </cell>
          <cell r="V153">
            <v>0.14000000000000001</v>
          </cell>
          <cell r="W153">
            <v>0.14000000000000001</v>
          </cell>
          <cell r="X153">
            <v>0.14000000000000001</v>
          </cell>
          <cell r="Y153">
            <v>0.14000000000000001</v>
          </cell>
          <cell r="Z153">
            <v>0.14000000000000001</v>
          </cell>
          <cell r="AA153">
            <v>0.14000000000000001</v>
          </cell>
          <cell r="AB153">
            <v>0.14000000000000001</v>
          </cell>
          <cell r="AC153">
            <v>0.14000000000000001</v>
          </cell>
          <cell r="AD153">
            <v>0.14000000000000004</v>
          </cell>
          <cell r="AE153">
            <v>0.15</v>
          </cell>
          <cell r="AF153">
            <v>0.15</v>
          </cell>
          <cell r="AG153">
            <v>0.15</v>
          </cell>
          <cell r="AH153">
            <v>0.15</v>
          </cell>
          <cell r="AI153">
            <v>0.15</v>
          </cell>
          <cell r="AJ153">
            <v>0.15</v>
          </cell>
          <cell r="AK153">
            <v>0.15</v>
          </cell>
          <cell r="AL153">
            <v>0.15</v>
          </cell>
          <cell r="AM153">
            <v>0.15</v>
          </cell>
          <cell r="AN153">
            <v>0.15</v>
          </cell>
          <cell r="AO153">
            <v>0.15</v>
          </cell>
          <cell r="AP153">
            <v>0.15</v>
          </cell>
          <cell r="AQ153">
            <v>0.15</v>
          </cell>
          <cell r="AR153">
            <v>0.15</v>
          </cell>
          <cell r="AS153">
            <v>0.15</v>
          </cell>
          <cell r="AT153">
            <v>0.15</v>
          </cell>
          <cell r="AU153">
            <v>0.15</v>
          </cell>
          <cell r="AV153">
            <v>0.15</v>
          </cell>
        </row>
        <row r="154">
          <cell r="E154">
            <v>0</v>
          </cell>
          <cell r="F154">
            <v>0</v>
          </cell>
          <cell r="G154">
            <v>0</v>
          </cell>
          <cell r="H154">
            <v>0</v>
          </cell>
          <cell r="I154">
            <v>0</v>
          </cell>
          <cell r="J154">
            <v>0</v>
          </cell>
          <cell r="K154">
            <v>0</v>
          </cell>
          <cell r="L154">
            <v>0</v>
          </cell>
          <cell r="M154">
            <v>0</v>
          </cell>
          <cell r="N154">
            <v>0</v>
          </cell>
          <cell r="O154">
            <v>0</v>
          </cell>
          <cell r="P154">
            <v>67320</v>
          </cell>
          <cell r="Q154">
            <v>67320</v>
          </cell>
          <cell r="R154">
            <v>0</v>
          </cell>
          <cell r="S154">
            <v>0</v>
          </cell>
          <cell r="T154">
            <v>0</v>
          </cell>
          <cell r="U154">
            <v>0</v>
          </cell>
          <cell r="V154">
            <v>0</v>
          </cell>
          <cell r="W154">
            <v>0</v>
          </cell>
          <cell r="X154">
            <v>0</v>
          </cell>
          <cell r="Y154">
            <v>0</v>
          </cell>
          <cell r="Z154">
            <v>0</v>
          </cell>
          <cell r="AA154">
            <v>0</v>
          </cell>
          <cell r="AB154">
            <v>0</v>
          </cell>
          <cell r="AC154">
            <v>76744.800000000003</v>
          </cell>
          <cell r="AD154">
            <v>76744.800000000003</v>
          </cell>
          <cell r="AE154">
            <v>88256.51999999999</v>
          </cell>
          <cell r="AF154">
            <v>101494.99799999998</v>
          </cell>
          <cell r="AG154">
            <v>116719.24769999996</v>
          </cell>
          <cell r="AH154">
            <v>134227.13485499995</v>
          </cell>
          <cell r="AI154">
            <v>154361.20508324992</v>
          </cell>
          <cell r="AJ154">
            <v>177515.38584573739</v>
          </cell>
          <cell r="AK154">
            <v>204142.69372259799</v>
          </cell>
          <cell r="AL154">
            <v>234764.09778098768</v>
          </cell>
          <cell r="AM154">
            <v>269978.71244813583</v>
          </cell>
          <cell r="AN154">
            <v>310475.51931535616</v>
          </cell>
          <cell r="AO154">
            <v>357046.84721265954</v>
          </cell>
          <cell r="AP154">
            <v>410603.87429455842</v>
          </cell>
          <cell r="AQ154">
            <v>472194.45543874212</v>
          </cell>
          <cell r="AR154">
            <v>543023.62375455338</v>
          </cell>
          <cell r="AS154">
            <v>624477.16731773631</v>
          </cell>
          <cell r="AT154">
            <v>718148.74241539673</v>
          </cell>
          <cell r="AU154">
            <v>825871.05377770623</v>
          </cell>
          <cell r="AV154">
            <v>949751.71184436209</v>
          </cell>
        </row>
        <row r="156">
          <cell r="E156">
            <v>150000</v>
          </cell>
          <cell r="F156">
            <v>150000</v>
          </cell>
          <cell r="G156">
            <v>150000</v>
          </cell>
          <cell r="H156">
            <v>150000</v>
          </cell>
          <cell r="I156">
            <v>150000</v>
          </cell>
          <cell r="J156">
            <v>150000</v>
          </cell>
          <cell r="K156">
            <v>150000</v>
          </cell>
          <cell r="L156">
            <v>150000</v>
          </cell>
          <cell r="M156">
            <v>150000</v>
          </cell>
          <cell r="N156">
            <v>150000</v>
          </cell>
          <cell r="O156">
            <v>150000</v>
          </cell>
          <cell r="P156">
            <v>150000</v>
          </cell>
          <cell r="Q156">
            <v>150000</v>
          </cell>
          <cell r="R156">
            <v>171000.00000000003</v>
          </cell>
          <cell r="S156">
            <v>171000.00000000003</v>
          </cell>
          <cell r="T156">
            <v>171000.00000000003</v>
          </cell>
          <cell r="U156">
            <v>171000.00000000003</v>
          </cell>
          <cell r="V156">
            <v>171000.00000000003</v>
          </cell>
          <cell r="W156">
            <v>171000.00000000003</v>
          </cell>
          <cell r="X156">
            <v>171000.00000000003</v>
          </cell>
          <cell r="Y156">
            <v>171000.00000000003</v>
          </cell>
          <cell r="Z156">
            <v>171000.00000000003</v>
          </cell>
          <cell r="AA156">
            <v>171000.00000000003</v>
          </cell>
          <cell r="AB156">
            <v>171000.00000000003</v>
          </cell>
          <cell r="AC156">
            <v>171000.00000000003</v>
          </cell>
          <cell r="AD156">
            <v>2052000.0000000002</v>
          </cell>
          <cell r="AE156">
            <v>2339280.0000000005</v>
          </cell>
          <cell r="AF156">
            <v>2690172.0000000005</v>
          </cell>
          <cell r="AG156">
            <v>3093697.8000000003</v>
          </cell>
          <cell r="AH156">
            <v>3557752.47</v>
          </cell>
          <cell r="AI156">
            <v>4091415.3404999999</v>
          </cell>
          <cell r="AJ156">
            <v>4705127.6415749993</v>
          </cell>
          <cell r="AK156">
            <v>5410896.7878112486</v>
          </cell>
          <cell r="AL156">
            <v>6222531.3059829352</v>
          </cell>
          <cell r="AM156">
            <v>7155911.0018803747</v>
          </cell>
          <cell r="AN156">
            <v>8229297.6521624299</v>
          </cell>
          <cell r="AO156">
            <v>9463692.2999867927</v>
          </cell>
          <cell r="AP156">
            <v>10883246.144984812</v>
          </cell>
          <cell r="AQ156">
            <v>12515733.066732531</v>
          </cell>
          <cell r="AR156">
            <v>14393093.02674241</v>
          </cell>
          <cell r="AS156">
            <v>16552056.98075377</v>
          </cell>
          <cell r="AT156">
            <v>19034865.527866833</v>
          </cell>
          <cell r="AU156">
            <v>21890095.357046857</v>
          </cell>
          <cell r="AV156">
            <v>25173609.660603885</v>
          </cell>
        </row>
        <row r="157">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row>
        <row r="158">
          <cell r="E158">
            <v>0</v>
          </cell>
          <cell r="F158">
            <v>0</v>
          </cell>
          <cell r="G158">
            <v>0</v>
          </cell>
          <cell r="H158">
            <v>0</v>
          </cell>
          <cell r="I158">
            <v>0</v>
          </cell>
          <cell r="J158">
            <v>0</v>
          </cell>
          <cell r="K158">
            <v>0</v>
          </cell>
          <cell r="L158">
            <v>0</v>
          </cell>
          <cell r="M158">
            <v>0</v>
          </cell>
          <cell r="N158">
            <v>0</v>
          </cell>
          <cell r="O158">
            <v>0</v>
          </cell>
          <cell r="P158">
            <v>0</v>
          </cell>
          <cell r="Q158">
            <v>0</v>
          </cell>
          <cell r="R158">
            <v>0.14000000000000001</v>
          </cell>
          <cell r="S158">
            <v>0.14000000000000001</v>
          </cell>
          <cell r="T158">
            <v>0.14000000000000001</v>
          </cell>
          <cell r="U158">
            <v>0.14000000000000001</v>
          </cell>
          <cell r="V158">
            <v>0.14000000000000001</v>
          </cell>
          <cell r="W158">
            <v>0.14000000000000001</v>
          </cell>
          <cell r="X158">
            <v>0.14000000000000001</v>
          </cell>
          <cell r="Y158">
            <v>0.14000000000000001</v>
          </cell>
          <cell r="Z158">
            <v>0.14000000000000001</v>
          </cell>
          <cell r="AA158">
            <v>0.14000000000000001</v>
          </cell>
          <cell r="AB158">
            <v>0.14000000000000001</v>
          </cell>
          <cell r="AC158">
            <v>0.14000000000000001</v>
          </cell>
          <cell r="AD158">
            <v>0.14000000000000004</v>
          </cell>
          <cell r="AE158">
            <v>0.15</v>
          </cell>
          <cell r="AF158">
            <v>0.15</v>
          </cell>
          <cell r="AG158">
            <v>0.15</v>
          </cell>
          <cell r="AH158">
            <v>0.15</v>
          </cell>
          <cell r="AI158">
            <v>0.15</v>
          </cell>
          <cell r="AJ158">
            <v>0.15</v>
          </cell>
          <cell r="AK158">
            <v>0.15</v>
          </cell>
          <cell r="AL158">
            <v>0.15</v>
          </cell>
          <cell r="AM158">
            <v>0.15</v>
          </cell>
          <cell r="AN158">
            <v>0.15</v>
          </cell>
          <cell r="AO158">
            <v>0.15</v>
          </cell>
          <cell r="AP158">
            <v>0.15</v>
          </cell>
          <cell r="AQ158">
            <v>0.15</v>
          </cell>
          <cell r="AR158">
            <v>0.15</v>
          </cell>
          <cell r="AS158">
            <v>0.15</v>
          </cell>
          <cell r="AT158">
            <v>0.15</v>
          </cell>
          <cell r="AU158">
            <v>0.15</v>
          </cell>
          <cell r="AV158">
            <v>0.15</v>
          </cell>
        </row>
        <row r="159">
          <cell r="E159">
            <v>0</v>
          </cell>
          <cell r="F159">
            <v>0</v>
          </cell>
          <cell r="G159">
            <v>0</v>
          </cell>
          <cell r="H159">
            <v>0</v>
          </cell>
          <cell r="I159">
            <v>0</v>
          </cell>
          <cell r="J159">
            <v>0</v>
          </cell>
          <cell r="K159">
            <v>0</v>
          </cell>
          <cell r="L159">
            <v>0</v>
          </cell>
          <cell r="M159">
            <v>0</v>
          </cell>
          <cell r="N159">
            <v>0</v>
          </cell>
          <cell r="O159">
            <v>0</v>
          </cell>
          <cell r="P159">
            <v>9900</v>
          </cell>
          <cell r="Q159">
            <v>9900</v>
          </cell>
          <cell r="R159">
            <v>0</v>
          </cell>
          <cell r="S159">
            <v>0</v>
          </cell>
          <cell r="T159">
            <v>0</v>
          </cell>
          <cell r="U159">
            <v>0</v>
          </cell>
          <cell r="V159">
            <v>0</v>
          </cell>
          <cell r="W159">
            <v>0</v>
          </cell>
          <cell r="X159">
            <v>0</v>
          </cell>
          <cell r="Y159">
            <v>0</v>
          </cell>
          <cell r="Z159">
            <v>0</v>
          </cell>
          <cell r="AA159">
            <v>0</v>
          </cell>
          <cell r="AB159">
            <v>0</v>
          </cell>
          <cell r="AC159">
            <v>11286.000000000002</v>
          </cell>
          <cell r="AD159">
            <v>11286.000000000002</v>
          </cell>
          <cell r="AE159">
            <v>12978.900000000001</v>
          </cell>
          <cell r="AF159">
            <v>14925.735000000001</v>
          </cell>
          <cell r="AG159">
            <v>17164.595249999998</v>
          </cell>
          <cell r="AH159">
            <v>19739.284537499996</v>
          </cell>
          <cell r="AI159">
            <v>22700.177218124994</v>
          </cell>
          <cell r="AJ159">
            <v>26105.203800843741</v>
          </cell>
          <cell r="AK159">
            <v>30020.984370970302</v>
          </cell>
          <cell r="AL159">
            <v>34524.132026615844</v>
          </cell>
          <cell r="AM159">
            <v>39702.75183060822</v>
          </cell>
          <cell r="AN159">
            <v>45658.164605199447</v>
          </cell>
          <cell r="AO159">
            <v>52506.889295979359</v>
          </cell>
          <cell r="AP159">
            <v>60382.922690376261</v>
          </cell>
          <cell r="AQ159">
            <v>69440.36109393269</v>
          </cell>
          <cell r="AR159">
            <v>79856.415258022593</v>
          </cell>
          <cell r="AS159">
            <v>91834.877546725969</v>
          </cell>
          <cell r="AT159">
            <v>105610.10917873486</v>
          </cell>
          <cell r="AU159">
            <v>121451.62555554508</v>
          </cell>
          <cell r="AV159">
            <v>139669.36938887683</v>
          </cell>
        </row>
        <row r="162">
          <cell r="E162">
            <v>935</v>
          </cell>
          <cell r="F162">
            <v>935</v>
          </cell>
          <cell r="G162">
            <v>935</v>
          </cell>
          <cell r="H162">
            <v>935</v>
          </cell>
          <cell r="I162">
            <v>935</v>
          </cell>
          <cell r="J162">
            <v>935</v>
          </cell>
          <cell r="K162">
            <v>935</v>
          </cell>
          <cell r="L162">
            <v>935</v>
          </cell>
          <cell r="M162">
            <v>935</v>
          </cell>
          <cell r="N162">
            <v>935</v>
          </cell>
          <cell r="O162">
            <v>935</v>
          </cell>
          <cell r="P162">
            <v>935</v>
          </cell>
          <cell r="R162">
            <v>985</v>
          </cell>
          <cell r="S162">
            <v>985</v>
          </cell>
          <cell r="T162">
            <v>985</v>
          </cell>
          <cell r="U162">
            <v>985</v>
          </cell>
          <cell r="V162">
            <v>985</v>
          </cell>
          <cell r="W162">
            <v>985</v>
          </cell>
          <cell r="X162">
            <v>985</v>
          </cell>
          <cell r="Y162">
            <v>985</v>
          </cell>
          <cell r="Z162">
            <v>985</v>
          </cell>
          <cell r="AA162">
            <v>985</v>
          </cell>
          <cell r="AB162">
            <v>985</v>
          </cell>
          <cell r="AC162">
            <v>985</v>
          </cell>
          <cell r="AD162">
            <v>985</v>
          </cell>
          <cell r="AE162">
            <v>985</v>
          </cell>
          <cell r="AF162">
            <v>1035</v>
          </cell>
          <cell r="AG162">
            <v>1035</v>
          </cell>
          <cell r="AH162">
            <v>1035</v>
          </cell>
          <cell r="AI162">
            <v>1035</v>
          </cell>
          <cell r="AJ162">
            <v>1035</v>
          </cell>
          <cell r="AK162">
            <v>1035</v>
          </cell>
          <cell r="AL162">
            <v>1035</v>
          </cell>
          <cell r="AM162">
            <v>1035</v>
          </cell>
          <cell r="AN162">
            <v>1035</v>
          </cell>
          <cell r="AO162">
            <v>1035</v>
          </cell>
          <cell r="AP162">
            <v>1035</v>
          </cell>
          <cell r="AQ162">
            <v>1035</v>
          </cell>
          <cell r="AR162">
            <v>1035</v>
          </cell>
          <cell r="AS162">
            <v>1035</v>
          </cell>
          <cell r="AT162">
            <v>1035</v>
          </cell>
          <cell r="AU162">
            <v>1035</v>
          </cell>
          <cell r="AV162">
            <v>1035</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row>
        <row r="166">
          <cell r="E166">
            <v>66</v>
          </cell>
          <cell r="F166">
            <v>66</v>
          </cell>
          <cell r="G166">
            <v>66</v>
          </cell>
          <cell r="H166">
            <v>66</v>
          </cell>
          <cell r="I166">
            <v>66</v>
          </cell>
          <cell r="J166">
            <v>66</v>
          </cell>
          <cell r="K166">
            <v>66</v>
          </cell>
          <cell r="L166">
            <v>66</v>
          </cell>
          <cell r="M166">
            <v>66</v>
          </cell>
          <cell r="N166">
            <v>66</v>
          </cell>
          <cell r="O166">
            <v>66</v>
          </cell>
          <cell r="P166">
            <v>66</v>
          </cell>
          <cell r="R166">
            <v>66</v>
          </cell>
          <cell r="S166">
            <v>66</v>
          </cell>
          <cell r="T166">
            <v>66</v>
          </cell>
          <cell r="U166">
            <v>66</v>
          </cell>
          <cell r="V166">
            <v>66</v>
          </cell>
          <cell r="W166">
            <v>66</v>
          </cell>
          <cell r="X166">
            <v>66</v>
          </cell>
          <cell r="Y166">
            <v>66</v>
          </cell>
          <cell r="Z166">
            <v>66</v>
          </cell>
          <cell r="AA166">
            <v>66</v>
          </cell>
          <cell r="AB166">
            <v>66</v>
          </cell>
          <cell r="AC166">
            <v>66</v>
          </cell>
          <cell r="AD166">
            <v>66</v>
          </cell>
          <cell r="AE166">
            <v>66</v>
          </cell>
          <cell r="AF166">
            <v>66</v>
          </cell>
          <cell r="AG166">
            <v>66</v>
          </cell>
          <cell r="AH166">
            <v>66</v>
          </cell>
          <cell r="AI166">
            <v>66</v>
          </cell>
          <cell r="AJ166">
            <v>66</v>
          </cell>
          <cell r="AK166">
            <v>66</v>
          </cell>
          <cell r="AL166">
            <v>66</v>
          </cell>
          <cell r="AM166">
            <v>66</v>
          </cell>
          <cell r="AN166">
            <v>66</v>
          </cell>
          <cell r="AO166">
            <v>66</v>
          </cell>
          <cell r="AP166">
            <v>66</v>
          </cell>
          <cell r="AQ166">
            <v>66</v>
          </cell>
          <cell r="AR166">
            <v>66</v>
          </cell>
          <cell r="AS166">
            <v>66</v>
          </cell>
          <cell r="AT166">
            <v>66</v>
          </cell>
          <cell r="AU166">
            <v>66</v>
          </cell>
          <cell r="AV166">
            <v>66</v>
          </cell>
        </row>
        <row r="167">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row>
        <row r="174">
          <cell r="E174">
            <v>6.7861436453671542E-2</v>
          </cell>
          <cell r="F174">
            <v>6.7861436453671542E-2</v>
          </cell>
          <cell r="G174">
            <v>6.7861436453671542E-2</v>
          </cell>
          <cell r="H174">
            <v>6.7861436453671542E-2</v>
          </cell>
          <cell r="I174">
            <v>6.7861436453671542E-2</v>
          </cell>
          <cell r="J174">
            <v>6.7861436453671542E-2</v>
          </cell>
          <cell r="K174">
            <v>6.7861436453671542E-2</v>
          </cell>
          <cell r="L174">
            <v>6.7861436453671542E-2</v>
          </cell>
          <cell r="M174">
            <v>6.7861436453671542E-2</v>
          </cell>
          <cell r="N174">
            <v>6.7861436453671542E-2</v>
          </cell>
          <cell r="O174">
            <v>6.7861436453671542E-2</v>
          </cell>
          <cell r="P174">
            <v>6.7861436453671542E-2</v>
          </cell>
          <cell r="Q174">
            <v>6.7861436453671556E-2</v>
          </cell>
          <cell r="R174">
            <v>7.4647580099038699E-2</v>
          </cell>
          <cell r="S174">
            <v>7.4647580099038699E-2</v>
          </cell>
          <cell r="T174">
            <v>7.4647580099038699E-2</v>
          </cell>
          <cell r="U174">
            <v>7.4647580099038699E-2</v>
          </cell>
          <cell r="V174">
            <v>7.4647580099038699E-2</v>
          </cell>
          <cell r="W174">
            <v>7.4647580099038699E-2</v>
          </cell>
          <cell r="X174">
            <v>7.4647580099038699E-2</v>
          </cell>
          <cell r="Y174">
            <v>7.4647580099038699E-2</v>
          </cell>
          <cell r="Z174">
            <v>7.4647580099038699E-2</v>
          </cell>
          <cell r="AA174">
            <v>7.4647580099038699E-2</v>
          </cell>
          <cell r="AB174">
            <v>7.4647580099038699E-2</v>
          </cell>
          <cell r="AC174">
            <v>7.4647580099038699E-2</v>
          </cell>
          <cell r="AD174">
            <v>7.4647580099038699E-2</v>
          </cell>
          <cell r="AE174">
            <v>8.1739100208447379E-2</v>
          </cell>
          <cell r="AF174">
            <v>8.8768662826373856E-2</v>
          </cell>
          <cell r="AG174">
            <v>9.5958924515310129E-2</v>
          </cell>
          <cell r="AH174">
            <v>0.10325180277847371</v>
          </cell>
          <cell r="AI174">
            <v>0.11058268077574533</v>
          </cell>
          <cell r="AJ174">
            <v>0.11821288574927176</v>
          </cell>
          <cell r="AK174">
            <v>0.12613314909447296</v>
          </cell>
          <cell r="AL174">
            <v>0.13433180378561368</v>
          </cell>
          <cell r="AM174">
            <v>0.14279470742410735</v>
          </cell>
          <cell r="AN174">
            <v>0.1515051845769779</v>
          </cell>
          <cell r="AO174">
            <v>0.1515051845769779</v>
          </cell>
          <cell r="AP174">
            <v>0.1515051845769779</v>
          </cell>
          <cell r="AQ174">
            <v>0.1515051845769779</v>
          </cell>
          <cell r="AR174">
            <v>0.1515051845769779</v>
          </cell>
          <cell r="AS174">
            <v>0.1515051845769779</v>
          </cell>
          <cell r="AT174">
            <v>0.1515051845769779</v>
          </cell>
          <cell r="AU174">
            <v>0.1515051845769779</v>
          </cell>
          <cell r="AV174">
            <v>0.1515051845769779</v>
          </cell>
        </row>
        <row r="175">
          <cell r="E175">
            <v>5.6204870098346543E-3</v>
          </cell>
          <cell r="F175">
            <v>5.6204870098346543E-3</v>
          </cell>
          <cell r="G175">
            <v>5.6204870098346543E-3</v>
          </cell>
          <cell r="H175">
            <v>5.6204870098346543E-3</v>
          </cell>
          <cell r="I175">
            <v>5.6204870098346543E-3</v>
          </cell>
          <cell r="J175">
            <v>5.6204870098346543E-3</v>
          </cell>
          <cell r="K175">
            <v>5.6204870098346543E-3</v>
          </cell>
          <cell r="L175">
            <v>5.6204870098346543E-3</v>
          </cell>
          <cell r="M175">
            <v>5.6204870098346543E-3</v>
          </cell>
          <cell r="N175">
            <v>5.6204870098346543E-3</v>
          </cell>
          <cell r="O175">
            <v>5.6204870098346543E-3</v>
          </cell>
          <cell r="P175">
            <v>5.6204870098346543E-3</v>
          </cell>
          <cell r="Q175">
            <v>5.6204870098346543E-3</v>
          </cell>
          <cell r="R175">
            <v>6.1825357108181199E-3</v>
          </cell>
          <cell r="S175">
            <v>6.1825357108181199E-3</v>
          </cell>
          <cell r="T175">
            <v>6.1825357108181199E-3</v>
          </cell>
          <cell r="U175">
            <v>6.1825357108181199E-3</v>
          </cell>
          <cell r="V175">
            <v>6.1825357108181199E-3</v>
          </cell>
          <cell r="W175">
            <v>6.1825357108181199E-3</v>
          </cell>
          <cell r="X175">
            <v>6.1825357108181199E-3</v>
          </cell>
          <cell r="Y175">
            <v>6.1825357108181199E-3</v>
          </cell>
          <cell r="Z175">
            <v>6.1825357108181199E-3</v>
          </cell>
          <cell r="AA175">
            <v>6.1825357108181199E-3</v>
          </cell>
          <cell r="AB175">
            <v>6.1825357108181199E-3</v>
          </cell>
          <cell r="AC175">
            <v>6.1825357108181199E-3</v>
          </cell>
          <cell r="AD175">
            <v>6.1825357108181199E-3</v>
          </cell>
          <cell r="AE175">
            <v>6.7698766033458414E-3</v>
          </cell>
          <cell r="AF175">
            <v>7.3520859912335843E-3</v>
          </cell>
          <cell r="AG175">
            <v>7.947604956523505E-3</v>
          </cell>
          <cell r="AH175">
            <v>8.5516229332192918E-3</v>
          </cell>
          <cell r="AI175">
            <v>9.1587881614778616E-3</v>
          </cell>
          <cell r="AJ175">
            <v>9.8090621209427891E-3</v>
          </cell>
          <cell r="AK175">
            <v>1.0466269283045955E-2</v>
          </cell>
          <cell r="AL175">
            <v>1.1146576786443941E-2</v>
          </cell>
          <cell r="AM175">
            <v>1.1848811123989909E-2</v>
          </cell>
          <cell r="AN175">
            <v>1.2571588602553294E-2</v>
          </cell>
          <cell r="AO175">
            <v>1.2571588602553294E-2</v>
          </cell>
          <cell r="AP175">
            <v>1.2571588602553294E-2</v>
          </cell>
          <cell r="AQ175">
            <v>1.2571588602553294E-2</v>
          </cell>
          <cell r="AR175">
            <v>1.2571588602553294E-2</v>
          </cell>
          <cell r="AS175">
            <v>1.2571588602553294E-2</v>
          </cell>
          <cell r="AT175">
            <v>1.2571588602553294E-2</v>
          </cell>
          <cell r="AU175">
            <v>1.2571588602553294E-2</v>
          </cell>
          <cell r="AV175">
            <v>1.2571588602553294E-2</v>
          </cell>
        </row>
        <row r="177">
          <cell r="E177">
            <v>108.33333333333333</v>
          </cell>
          <cell r="F177">
            <v>108.33333333333333</v>
          </cell>
          <cell r="G177">
            <v>108.33333333333333</v>
          </cell>
          <cell r="H177">
            <v>108.33333333333333</v>
          </cell>
          <cell r="I177">
            <v>108.33333333333333</v>
          </cell>
          <cell r="J177">
            <v>108.33333333333333</v>
          </cell>
          <cell r="K177">
            <v>108.33333333333333</v>
          </cell>
          <cell r="L177">
            <v>108.33333333333333</v>
          </cell>
          <cell r="M177">
            <v>108.33333333333333</v>
          </cell>
          <cell r="N177">
            <v>108.33333333333333</v>
          </cell>
          <cell r="O177">
            <v>108.33333333333333</v>
          </cell>
          <cell r="P177">
            <v>108.33333333333333</v>
          </cell>
          <cell r="Q177">
            <v>1300</v>
          </cell>
          <cell r="R177">
            <v>116.66666666666667</v>
          </cell>
          <cell r="S177">
            <v>116.66666666666667</v>
          </cell>
          <cell r="T177">
            <v>116.66666666666667</v>
          </cell>
          <cell r="U177">
            <v>116.66666666666667</v>
          </cell>
          <cell r="V177">
            <v>116.66666666666667</v>
          </cell>
          <cell r="W177">
            <v>116.66666666666667</v>
          </cell>
          <cell r="X177">
            <v>116.66666666666667</v>
          </cell>
          <cell r="Y177">
            <v>116.66666666666667</v>
          </cell>
          <cell r="Z177">
            <v>116.66666666666667</v>
          </cell>
          <cell r="AA177">
            <v>116.66666666666667</v>
          </cell>
          <cell r="AB177">
            <v>116.66666666666667</v>
          </cell>
          <cell r="AC177">
            <v>116.66666666666667</v>
          </cell>
          <cell r="AD177">
            <v>1400.0000000000002</v>
          </cell>
          <cell r="AE177">
            <v>1400.0000000000002</v>
          </cell>
          <cell r="AF177">
            <v>1400.0000000000002</v>
          </cell>
          <cell r="AG177">
            <v>1400.0000000000002</v>
          </cell>
          <cell r="AH177">
            <v>1400.0000000000002</v>
          </cell>
          <cell r="AI177">
            <v>1400.0000000000002</v>
          </cell>
          <cell r="AJ177">
            <v>1400.0000000000002</v>
          </cell>
          <cell r="AK177">
            <v>1400.0000000000002</v>
          </cell>
          <cell r="AL177">
            <v>1400.0000000000002</v>
          </cell>
          <cell r="AM177">
            <v>1400.0000000000002</v>
          </cell>
          <cell r="AN177">
            <v>1400.0000000000002</v>
          </cell>
          <cell r="AO177">
            <v>1400.0000000000002</v>
          </cell>
          <cell r="AP177">
            <v>1400.0000000000002</v>
          </cell>
          <cell r="AQ177">
            <v>1400.0000000000002</v>
          </cell>
          <cell r="AR177">
            <v>1400.0000000000002</v>
          </cell>
          <cell r="AS177">
            <v>1400.0000000000002</v>
          </cell>
          <cell r="AT177">
            <v>1400.0000000000002</v>
          </cell>
          <cell r="AU177">
            <v>1400.0000000000002</v>
          </cell>
          <cell r="AV177">
            <v>1400.0000000000002</v>
          </cell>
        </row>
        <row r="178">
          <cell r="E178">
            <v>0.11</v>
          </cell>
          <cell r="F178">
            <v>0.11</v>
          </cell>
          <cell r="G178">
            <v>0.11</v>
          </cell>
          <cell r="H178">
            <v>0.11</v>
          </cell>
          <cell r="I178">
            <v>0.11</v>
          </cell>
          <cell r="J178">
            <v>0.11</v>
          </cell>
          <cell r="K178">
            <v>0.11</v>
          </cell>
          <cell r="L178">
            <v>0.11</v>
          </cell>
          <cell r="M178">
            <v>0.11</v>
          </cell>
          <cell r="N178">
            <v>0.11</v>
          </cell>
          <cell r="O178">
            <v>0.11</v>
          </cell>
          <cell r="P178">
            <v>0.11</v>
          </cell>
          <cell r="Q178">
            <v>0.11000000000000003</v>
          </cell>
          <cell r="R178">
            <v>0.11</v>
          </cell>
          <cell r="S178">
            <v>0.11</v>
          </cell>
          <cell r="T178">
            <v>0.11</v>
          </cell>
          <cell r="U178">
            <v>0.11</v>
          </cell>
          <cell r="V178">
            <v>0.11</v>
          </cell>
          <cell r="W178">
            <v>0.11</v>
          </cell>
          <cell r="X178">
            <v>0.11</v>
          </cell>
          <cell r="Y178">
            <v>0.11</v>
          </cell>
          <cell r="Z178">
            <v>0.11</v>
          </cell>
          <cell r="AA178">
            <v>0.11</v>
          </cell>
          <cell r="AB178">
            <v>0.11</v>
          </cell>
          <cell r="AC178">
            <v>0.11</v>
          </cell>
          <cell r="AD178">
            <v>0.11000000000000003</v>
          </cell>
          <cell r="AE178">
            <v>0.11000000000000003</v>
          </cell>
          <cell r="AF178">
            <v>0.11000000000000003</v>
          </cell>
          <cell r="AG178">
            <v>0.11000000000000003</v>
          </cell>
          <cell r="AH178">
            <v>0.11000000000000003</v>
          </cell>
          <cell r="AI178">
            <v>0.11000000000000003</v>
          </cell>
          <cell r="AJ178">
            <v>0.11000000000000003</v>
          </cell>
          <cell r="AK178">
            <v>0.11000000000000003</v>
          </cell>
          <cell r="AL178">
            <v>0.11000000000000003</v>
          </cell>
          <cell r="AM178">
            <v>0.11000000000000003</v>
          </cell>
          <cell r="AN178">
            <v>0.11000000000000003</v>
          </cell>
          <cell r="AO178">
            <v>0.11000000000000003</v>
          </cell>
          <cell r="AP178">
            <v>0.11000000000000003</v>
          </cell>
          <cell r="AQ178">
            <v>0.11000000000000003</v>
          </cell>
          <cell r="AR178">
            <v>0.11000000000000003</v>
          </cell>
          <cell r="AS178">
            <v>0.11000000000000003</v>
          </cell>
          <cell r="AT178">
            <v>0.11000000000000003</v>
          </cell>
          <cell r="AU178">
            <v>0.11000000000000003</v>
          </cell>
          <cell r="AV178">
            <v>0.11000000000000003</v>
          </cell>
        </row>
        <row r="179">
          <cell r="E179">
            <v>0.03</v>
          </cell>
          <cell r="F179">
            <v>0.03</v>
          </cell>
          <cell r="G179">
            <v>0.03</v>
          </cell>
          <cell r="H179">
            <v>0.03</v>
          </cell>
          <cell r="I179">
            <v>0.03</v>
          </cell>
          <cell r="J179">
            <v>0.03</v>
          </cell>
          <cell r="K179">
            <v>0.03</v>
          </cell>
          <cell r="L179">
            <v>0.03</v>
          </cell>
          <cell r="M179">
            <v>0.03</v>
          </cell>
          <cell r="N179">
            <v>0.03</v>
          </cell>
          <cell r="O179">
            <v>0.03</v>
          </cell>
          <cell r="P179">
            <v>0.03</v>
          </cell>
          <cell r="Q179">
            <v>3.0000000000000009E-2</v>
          </cell>
          <cell r="R179">
            <v>0.03</v>
          </cell>
          <cell r="S179">
            <v>0.03</v>
          </cell>
          <cell r="T179">
            <v>0.03</v>
          </cell>
          <cell r="U179">
            <v>0.03</v>
          </cell>
          <cell r="V179">
            <v>0.03</v>
          </cell>
          <cell r="W179">
            <v>0.03</v>
          </cell>
          <cell r="X179">
            <v>0.03</v>
          </cell>
          <cell r="Y179">
            <v>0.03</v>
          </cell>
          <cell r="Z179">
            <v>0.03</v>
          </cell>
          <cell r="AA179">
            <v>0.03</v>
          </cell>
          <cell r="AB179">
            <v>0.03</v>
          </cell>
          <cell r="AC179">
            <v>0.03</v>
          </cell>
          <cell r="AD179">
            <v>3.0000000000000009E-2</v>
          </cell>
          <cell r="AE179">
            <v>3.0000000000000009E-2</v>
          </cell>
          <cell r="AF179">
            <v>3.0000000000000009E-2</v>
          </cell>
          <cell r="AG179">
            <v>3.0000000000000009E-2</v>
          </cell>
          <cell r="AH179">
            <v>3.0000000000000009E-2</v>
          </cell>
          <cell r="AI179">
            <v>3.0000000000000009E-2</v>
          </cell>
          <cell r="AJ179">
            <v>3.0000000000000009E-2</v>
          </cell>
          <cell r="AK179">
            <v>3.0000000000000009E-2</v>
          </cell>
          <cell r="AL179">
            <v>3.0000000000000009E-2</v>
          </cell>
          <cell r="AM179">
            <v>3.0000000000000009E-2</v>
          </cell>
          <cell r="AN179">
            <v>3.0000000000000009E-2</v>
          </cell>
          <cell r="AO179">
            <v>3.0000000000000009E-2</v>
          </cell>
          <cell r="AP179">
            <v>3.0000000000000009E-2</v>
          </cell>
          <cell r="AQ179">
            <v>3.0000000000000009E-2</v>
          </cell>
          <cell r="AR179">
            <v>3.0000000000000009E-2</v>
          </cell>
          <cell r="AS179">
            <v>3.0000000000000009E-2</v>
          </cell>
          <cell r="AT179">
            <v>3.0000000000000009E-2</v>
          </cell>
          <cell r="AU179">
            <v>3.0000000000000009E-2</v>
          </cell>
          <cell r="AV179">
            <v>3.0000000000000009E-2</v>
          </cell>
        </row>
        <row r="180">
          <cell r="E180">
            <v>0.13082749999999999</v>
          </cell>
          <cell r="F180">
            <v>0.13082749999999999</v>
          </cell>
          <cell r="G180">
            <v>0.13082749999999999</v>
          </cell>
          <cell r="H180">
            <v>0.13082749999999999</v>
          </cell>
          <cell r="I180">
            <v>0.13082749999999999</v>
          </cell>
          <cell r="J180">
            <v>0.13082749999999999</v>
          </cell>
          <cell r="K180">
            <v>0.13082749999999999</v>
          </cell>
          <cell r="L180">
            <v>0.13082749999999999</v>
          </cell>
          <cell r="M180">
            <v>0.13082749999999999</v>
          </cell>
          <cell r="N180">
            <v>0.13082749999999999</v>
          </cell>
          <cell r="O180">
            <v>0.13082749999999999</v>
          </cell>
          <cell r="P180">
            <v>0.13082749999999999</v>
          </cell>
          <cell r="Q180">
            <v>0.13082750000000001</v>
          </cell>
          <cell r="R180">
            <v>0.13998542500000002</v>
          </cell>
          <cell r="S180">
            <v>0.13998542500000002</v>
          </cell>
          <cell r="T180">
            <v>0.13998542500000002</v>
          </cell>
          <cell r="U180">
            <v>0.13998542500000002</v>
          </cell>
          <cell r="V180">
            <v>0.13998542500000002</v>
          </cell>
          <cell r="W180">
            <v>0.13998542500000002</v>
          </cell>
          <cell r="X180">
            <v>0.13998542500000002</v>
          </cell>
          <cell r="Y180">
            <v>0.13998542500000002</v>
          </cell>
          <cell r="Z180">
            <v>0.13998542500000002</v>
          </cell>
          <cell r="AA180">
            <v>0.13998542500000002</v>
          </cell>
          <cell r="AB180">
            <v>0.13998542500000002</v>
          </cell>
          <cell r="AC180">
            <v>0.13998542500000002</v>
          </cell>
          <cell r="AD180">
            <v>0.13998542500000005</v>
          </cell>
          <cell r="AE180">
            <v>0.14698469625000007</v>
          </cell>
          <cell r="AF180">
            <v>0.1543339310625001</v>
          </cell>
          <cell r="AG180">
            <v>0.16205062761562511</v>
          </cell>
          <cell r="AH180">
            <v>0.17015315899640637</v>
          </cell>
          <cell r="AI180">
            <v>0.17866081694622671</v>
          </cell>
          <cell r="AJ180">
            <v>0.18759385779353804</v>
          </cell>
          <cell r="AK180">
            <v>0.19697355068321495</v>
          </cell>
          <cell r="AL180">
            <v>0.2068222282173757</v>
          </cell>
          <cell r="AM180">
            <v>0.21716333962824449</v>
          </cell>
          <cell r="AN180">
            <v>0.22802150660965673</v>
          </cell>
          <cell r="AO180">
            <v>0.23942258194013957</v>
          </cell>
          <cell r="AP180">
            <v>0.25139371103714658</v>
          </cell>
          <cell r="AQ180">
            <v>0.26396339658900392</v>
          </cell>
          <cell r="AR180">
            <v>0.27716156641845413</v>
          </cell>
          <cell r="AS180">
            <v>0.29101964473937686</v>
          </cell>
          <cell r="AT180">
            <v>0.30557062697634574</v>
          </cell>
          <cell r="AU180">
            <v>0.32084915832516303</v>
          </cell>
          <cell r="AV180">
            <v>0.33689161624142122</v>
          </cell>
        </row>
        <row r="183">
          <cell r="E183">
            <v>0.12</v>
          </cell>
          <cell r="F183">
            <v>0.12</v>
          </cell>
          <cell r="G183">
            <v>0.12</v>
          </cell>
          <cell r="H183">
            <v>0.12</v>
          </cell>
          <cell r="I183">
            <v>0.12</v>
          </cell>
          <cell r="J183">
            <v>0.12</v>
          </cell>
          <cell r="K183">
            <v>0.12</v>
          </cell>
          <cell r="L183">
            <v>0.12</v>
          </cell>
          <cell r="M183">
            <v>0.12</v>
          </cell>
          <cell r="N183">
            <v>0.12</v>
          </cell>
          <cell r="O183">
            <v>0.12</v>
          </cell>
          <cell r="P183">
            <v>0.12</v>
          </cell>
          <cell r="Q183">
            <v>0.12000000000000004</v>
          </cell>
          <cell r="R183">
            <v>0.12</v>
          </cell>
          <cell r="S183">
            <v>0.12</v>
          </cell>
          <cell r="T183">
            <v>0.12</v>
          </cell>
          <cell r="U183">
            <v>0.12</v>
          </cell>
          <cell r="V183">
            <v>0.12</v>
          </cell>
          <cell r="W183">
            <v>0.12</v>
          </cell>
          <cell r="X183">
            <v>0.12</v>
          </cell>
          <cell r="Y183">
            <v>0.12</v>
          </cell>
          <cell r="Z183">
            <v>0.12</v>
          </cell>
          <cell r="AA183">
            <v>0.12</v>
          </cell>
          <cell r="AB183">
            <v>0.12</v>
          </cell>
          <cell r="AC183">
            <v>0.12</v>
          </cell>
          <cell r="AD183">
            <v>0.12000000000000004</v>
          </cell>
          <cell r="AE183">
            <v>0.12</v>
          </cell>
          <cell r="AF183">
            <v>0.12</v>
          </cell>
          <cell r="AG183">
            <v>0.12</v>
          </cell>
          <cell r="AH183">
            <v>0.12</v>
          </cell>
          <cell r="AI183">
            <v>0.12</v>
          </cell>
          <cell r="AJ183">
            <v>0.12</v>
          </cell>
          <cell r="AK183">
            <v>0.12</v>
          </cell>
          <cell r="AL183">
            <v>0.12</v>
          </cell>
          <cell r="AM183">
            <v>0.12</v>
          </cell>
          <cell r="AN183">
            <v>0.12</v>
          </cell>
          <cell r="AO183">
            <v>0.12</v>
          </cell>
          <cell r="AP183">
            <v>0.12</v>
          </cell>
          <cell r="AQ183">
            <v>0.12</v>
          </cell>
          <cell r="AR183">
            <v>0.12</v>
          </cell>
          <cell r="AS183">
            <v>0.12</v>
          </cell>
          <cell r="AT183">
            <v>0.12</v>
          </cell>
          <cell r="AU183">
            <v>0.12</v>
          </cell>
          <cell r="AV183">
            <v>0.12</v>
          </cell>
        </row>
        <row r="185">
          <cell r="E185">
            <v>0.12000000000000011</v>
          </cell>
          <cell r="F185">
            <v>0.12000000000000011</v>
          </cell>
          <cell r="G185">
            <v>0.12000000000000011</v>
          </cell>
          <cell r="H185">
            <v>0.12000000000000011</v>
          </cell>
          <cell r="I185">
            <v>0.12000000000000011</v>
          </cell>
          <cell r="J185">
            <v>0.12000000000000011</v>
          </cell>
          <cell r="K185">
            <v>0.12000000000000011</v>
          </cell>
          <cell r="L185">
            <v>0.12000000000000011</v>
          </cell>
          <cell r="M185">
            <v>0.12000000000000011</v>
          </cell>
          <cell r="N185">
            <v>0.12000000000000011</v>
          </cell>
          <cell r="O185">
            <v>0.12000000000000011</v>
          </cell>
          <cell r="P185">
            <v>0.12000000000000011</v>
          </cell>
          <cell r="Q185">
            <v>0.12000000000000011</v>
          </cell>
          <cell r="R185">
            <v>0.12000000000000011</v>
          </cell>
          <cell r="S185">
            <v>0.12000000000000011</v>
          </cell>
          <cell r="T185">
            <v>0.12000000000000011</v>
          </cell>
          <cell r="U185">
            <v>0.12000000000000011</v>
          </cell>
          <cell r="V185">
            <v>0.12000000000000011</v>
          </cell>
          <cell r="W185">
            <v>0.12000000000000011</v>
          </cell>
          <cell r="X185">
            <v>0.12000000000000011</v>
          </cell>
          <cell r="Y185">
            <v>0.12000000000000011</v>
          </cell>
          <cell r="Z185">
            <v>0.12000000000000011</v>
          </cell>
          <cell r="AA185">
            <v>0.12000000000000011</v>
          </cell>
          <cell r="AB185">
            <v>0.12000000000000011</v>
          </cell>
          <cell r="AC185">
            <v>0.12000000000000011</v>
          </cell>
          <cell r="AD185">
            <v>0.12000000000000011</v>
          </cell>
          <cell r="AE185">
            <v>0.12000000000000011</v>
          </cell>
          <cell r="AF185">
            <v>0.12000000000000011</v>
          </cell>
          <cell r="AG185">
            <v>0.12000000000000011</v>
          </cell>
          <cell r="AH185">
            <v>0.12000000000000011</v>
          </cell>
          <cell r="AI185">
            <v>0.12000000000000011</v>
          </cell>
          <cell r="AJ185">
            <v>0.12000000000000011</v>
          </cell>
          <cell r="AK185">
            <v>0.12000000000000011</v>
          </cell>
          <cell r="AL185">
            <v>0.12000000000000011</v>
          </cell>
          <cell r="AM185">
            <v>0.12000000000000011</v>
          </cell>
          <cell r="AN185">
            <v>0.12000000000000011</v>
          </cell>
          <cell r="AO185">
            <v>0.12000000000000011</v>
          </cell>
          <cell r="AP185">
            <v>0.12000000000000011</v>
          </cell>
          <cell r="AQ185">
            <v>0.12000000000000011</v>
          </cell>
          <cell r="AR185">
            <v>0.12000000000000011</v>
          </cell>
          <cell r="AS185">
            <v>0.12000000000000011</v>
          </cell>
          <cell r="AT185">
            <v>0.12000000000000011</v>
          </cell>
          <cell r="AU185">
            <v>0.12000000000000011</v>
          </cell>
          <cell r="AV185">
            <v>0.12000000000000011</v>
          </cell>
        </row>
        <row r="186">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row>
        <row r="193">
          <cell r="E193">
            <v>722.72958333333338</v>
          </cell>
          <cell r="F193">
            <v>722.72958333333338</v>
          </cell>
          <cell r="G193">
            <v>1102.2295833333333</v>
          </cell>
          <cell r="H193">
            <v>722.72958333333338</v>
          </cell>
          <cell r="I193">
            <v>722.72958333333338</v>
          </cell>
          <cell r="J193">
            <v>1503.2295833333333</v>
          </cell>
          <cell r="K193">
            <v>722.72958333333338</v>
          </cell>
          <cell r="L193">
            <v>722.72958333333338</v>
          </cell>
          <cell r="M193">
            <v>1102.2295833333333</v>
          </cell>
          <cell r="N193">
            <v>722.72958333333338</v>
          </cell>
          <cell r="O193">
            <v>722.72958333333338</v>
          </cell>
          <cell r="P193">
            <v>1103.2295833333333</v>
          </cell>
          <cell r="Q193">
            <v>10592.755000000003</v>
          </cell>
          <cell r="R193">
            <v>773.32065416666683</v>
          </cell>
          <cell r="S193">
            <v>773.32065416666683</v>
          </cell>
          <cell r="T193">
            <v>1179.3856541666667</v>
          </cell>
          <cell r="U193">
            <v>773.32065416666683</v>
          </cell>
          <cell r="V193">
            <v>773.32065416666683</v>
          </cell>
          <cell r="W193">
            <v>1608.4556541666666</v>
          </cell>
          <cell r="X193">
            <v>773.32065416666683</v>
          </cell>
          <cell r="Y193">
            <v>773.32065416666683</v>
          </cell>
          <cell r="Z193">
            <v>1179.3856541666667</v>
          </cell>
          <cell r="AA193">
            <v>773.32065416666683</v>
          </cell>
          <cell r="AB193">
            <v>773.32065416666683</v>
          </cell>
          <cell r="AC193">
            <v>1180.4556541666668</v>
          </cell>
          <cell r="AD193">
            <v>11334.247849999998</v>
          </cell>
          <cell r="AE193">
            <v>11900.960242500003</v>
          </cell>
          <cell r="AF193">
            <v>12496.008254625005</v>
          </cell>
          <cell r="AG193">
            <v>13120.808667356254</v>
          </cell>
          <cell r="AH193">
            <v>13776.849100724068</v>
          </cell>
          <cell r="AI193">
            <v>14465.691555760273</v>
          </cell>
          <cell r="AJ193">
            <v>15188.976133548287</v>
          </cell>
          <cell r="AK193">
            <v>15948.424940225703</v>
          </cell>
          <cell r="AL193">
            <v>16745.846187236988</v>
          </cell>
          <cell r="AM193">
            <v>17583.13849659884</v>
          </cell>
          <cell r="AN193">
            <v>18462.295421428782</v>
          </cell>
          <cell r="AO193">
            <v>19385.410192500221</v>
          </cell>
          <cell r="AP193">
            <v>20354.680702125235</v>
          </cell>
          <cell r="AQ193">
            <v>21372.414737231498</v>
          </cell>
          <cell r="AR193">
            <v>22441.035474093071</v>
          </cell>
          <cell r="AS193">
            <v>23563.087247797725</v>
          </cell>
          <cell r="AT193">
            <v>24741.241610187615</v>
          </cell>
          <cell r="AU193">
            <v>25978.303690696997</v>
          </cell>
          <cell r="AV193">
            <v>27277.218875231847</v>
          </cell>
        </row>
        <row r="196">
          <cell r="E196">
            <v>54</v>
          </cell>
          <cell r="F196">
            <v>54</v>
          </cell>
          <cell r="G196">
            <v>54</v>
          </cell>
          <cell r="H196">
            <v>36</v>
          </cell>
          <cell r="I196">
            <v>54</v>
          </cell>
          <cell r="J196">
            <v>54</v>
          </cell>
          <cell r="K196">
            <v>54</v>
          </cell>
          <cell r="L196">
            <v>72</v>
          </cell>
          <cell r="M196">
            <v>72</v>
          </cell>
          <cell r="N196">
            <v>72</v>
          </cell>
          <cell r="O196">
            <v>72</v>
          </cell>
          <cell r="P196">
            <v>72</v>
          </cell>
          <cell r="Q196">
            <v>720</v>
          </cell>
          <cell r="R196">
            <v>54</v>
          </cell>
          <cell r="S196">
            <v>54</v>
          </cell>
          <cell r="T196">
            <v>54</v>
          </cell>
          <cell r="U196">
            <v>54</v>
          </cell>
          <cell r="V196">
            <v>54</v>
          </cell>
          <cell r="W196">
            <v>54</v>
          </cell>
          <cell r="X196">
            <v>54</v>
          </cell>
          <cell r="Y196">
            <v>72</v>
          </cell>
          <cell r="Z196">
            <v>72</v>
          </cell>
          <cell r="AA196">
            <v>72</v>
          </cell>
          <cell r="AB196">
            <v>72</v>
          </cell>
          <cell r="AC196">
            <v>72</v>
          </cell>
          <cell r="AD196">
            <v>738</v>
          </cell>
          <cell r="AE196">
            <v>738</v>
          </cell>
          <cell r="AF196">
            <v>738</v>
          </cell>
          <cell r="AG196">
            <v>738</v>
          </cell>
          <cell r="AH196">
            <v>738</v>
          </cell>
          <cell r="AI196">
            <v>738</v>
          </cell>
          <cell r="AJ196">
            <v>738</v>
          </cell>
          <cell r="AK196">
            <v>738</v>
          </cell>
          <cell r="AL196">
            <v>738</v>
          </cell>
          <cell r="AM196">
            <v>738</v>
          </cell>
          <cell r="AN196">
            <v>738</v>
          </cell>
          <cell r="AO196">
            <v>738</v>
          </cell>
          <cell r="AP196">
            <v>738</v>
          </cell>
          <cell r="AQ196">
            <v>738</v>
          </cell>
          <cell r="AR196">
            <v>738</v>
          </cell>
          <cell r="AS196">
            <v>738</v>
          </cell>
          <cell r="AT196">
            <v>738</v>
          </cell>
          <cell r="AU196">
            <v>738</v>
          </cell>
          <cell r="AV196">
            <v>738</v>
          </cell>
        </row>
        <row r="197">
          <cell r="E197">
            <v>118.53017412146899</v>
          </cell>
          <cell r="F197">
            <v>88.197854226310724</v>
          </cell>
          <cell r="G197">
            <v>84.097434504154151</v>
          </cell>
          <cell r="H197">
            <v>77.146600582388729</v>
          </cell>
          <cell r="I197">
            <v>78.183134326868938</v>
          </cell>
          <cell r="J197">
            <v>75.97077515503446</v>
          </cell>
          <cell r="K197">
            <v>65.001851192115581</v>
          </cell>
          <cell r="L197">
            <v>78.183134326868938</v>
          </cell>
          <cell r="M197">
            <v>75.97077515503446</v>
          </cell>
          <cell r="N197">
            <v>92.044423012105355</v>
          </cell>
          <cell r="O197">
            <v>102.8105380938233</v>
          </cell>
          <cell r="P197">
            <v>118.53017412146899</v>
          </cell>
          <cell r="Q197">
            <v>1054.6668688176426</v>
          </cell>
          <cell r="R197">
            <v>175.93200531807429</v>
          </cell>
          <cell r="S197">
            <v>175.93200531807429</v>
          </cell>
          <cell r="T197">
            <v>175.93200531807429</v>
          </cell>
          <cell r="U197">
            <v>175.93200531807429</v>
          </cell>
          <cell r="V197">
            <v>175.93200531807429</v>
          </cell>
          <cell r="W197">
            <v>175.93200531807429</v>
          </cell>
          <cell r="X197">
            <v>175.93200531807429</v>
          </cell>
          <cell r="Y197">
            <v>175.93200531807429</v>
          </cell>
          <cell r="Z197">
            <v>175.93200531807429</v>
          </cell>
          <cell r="AA197">
            <v>175.93200531807429</v>
          </cell>
          <cell r="AB197">
            <v>175.93200531807429</v>
          </cell>
          <cell r="AC197">
            <v>175.93200531807429</v>
          </cell>
          <cell r="AD197">
            <v>2111.1840638168915</v>
          </cell>
          <cell r="AE197">
            <v>1912.5666398337928</v>
          </cell>
          <cell r="AF197">
            <v>1988.4456423924159</v>
          </cell>
          <cell r="AG197">
            <v>2595.4776628614022</v>
          </cell>
          <cell r="AH197">
            <v>2673.1799425980576</v>
          </cell>
          <cell r="AI197">
            <v>2747.235667978649</v>
          </cell>
          <cell r="AJ197">
            <v>2747.235667978649</v>
          </cell>
          <cell r="AK197">
            <v>2747.235667978649</v>
          </cell>
          <cell r="AL197">
            <v>2749.0589451566807</v>
          </cell>
          <cell r="AM197">
            <v>2747.235667978649</v>
          </cell>
          <cell r="AN197">
            <v>2747.235667978649</v>
          </cell>
          <cell r="AO197">
            <v>2747.235667978649</v>
          </cell>
          <cell r="AP197">
            <v>2749.0589451566807</v>
          </cell>
          <cell r="AQ197">
            <v>2747.235667978649</v>
          </cell>
          <cell r="AR197">
            <v>2747.235667978649</v>
          </cell>
          <cell r="AS197">
            <v>2747.235667978649</v>
          </cell>
          <cell r="AT197">
            <v>2749.0589451566807</v>
          </cell>
          <cell r="AU197">
            <v>2747.235667978649</v>
          </cell>
          <cell r="AV197">
            <v>2747.235667978649</v>
          </cell>
        </row>
        <row r="198">
          <cell r="E198">
            <v>85750</v>
          </cell>
          <cell r="F198">
            <v>85750</v>
          </cell>
          <cell r="G198">
            <v>85750</v>
          </cell>
          <cell r="H198">
            <v>85750</v>
          </cell>
          <cell r="I198">
            <v>85750</v>
          </cell>
          <cell r="J198">
            <v>85750</v>
          </cell>
          <cell r="K198">
            <v>85750</v>
          </cell>
          <cell r="L198">
            <v>85750</v>
          </cell>
          <cell r="M198">
            <v>85750</v>
          </cell>
          <cell r="N198">
            <v>85750</v>
          </cell>
          <cell r="O198">
            <v>85750</v>
          </cell>
          <cell r="P198">
            <v>85750</v>
          </cell>
          <cell r="Q198">
            <v>85750</v>
          </cell>
          <cell r="R198">
            <v>98612.499999999985</v>
          </cell>
          <cell r="S198">
            <v>98612.499999999985</v>
          </cell>
          <cell r="T198">
            <v>98612.499999999985</v>
          </cell>
          <cell r="U198">
            <v>98612.499999999985</v>
          </cell>
          <cell r="V198">
            <v>98612.499999999985</v>
          </cell>
          <cell r="W198">
            <v>98612.499999999985</v>
          </cell>
          <cell r="X198">
            <v>98612.499999999985</v>
          </cell>
          <cell r="Y198">
            <v>98612.499999999985</v>
          </cell>
          <cell r="Z198">
            <v>98612.499999999985</v>
          </cell>
          <cell r="AA198">
            <v>98612.499999999985</v>
          </cell>
          <cell r="AB198">
            <v>98612.499999999985</v>
          </cell>
          <cell r="AC198">
            <v>98612.499999999985</v>
          </cell>
          <cell r="AD198">
            <v>98612.499999999985</v>
          </cell>
          <cell r="AE198">
            <v>107980.68749999999</v>
          </cell>
          <cell r="AF198">
            <v>117267.026625</v>
          </cell>
          <cell r="AG198">
            <v>126765.655781625</v>
          </cell>
          <cell r="AH198">
            <v>136399.84562102851</v>
          </cell>
          <cell r="AI198">
            <v>146084.23466012152</v>
          </cell>
          <cell r="AJ198">
            <v>156164.0468516699</v>
          </cell>
          <cell r="AK198">
            <v>166627.03799073177</v>
          </cell>
          <cell r="AL198">
            <v>177457.79546012933</v>
          </cell>
          <cell r="AM198">
            <v>188637.63657411747</v>
          </cell>
          <cell r="AN198">
            <v>200144.53240513863</v>
          </cell>
          <cell r="AO198">
            <v>212353.34888185209</v>
          </cell>
          <cell r="AP198">
            <v>225306.90316364504</v>
          </cell>
          <cell r="AQ198">
            <v>239050.62425662737</v>
          </cell>
          <cell r="AR198">
            <v>253632.71233628163</v>
          </cell>
          <cell r="AS198">
            <v>269104.3077887948</v>
          </cell>
          <cell r="AT198">
            <v>285519.67056391126</v>
          </cell>
          <cell r="AU198">
            <v>302936.37046830985</v>
          </cell>
          <cell r="AV198">
            <v>321415.4890668767</v>
          </cell>
        </row>
        <row r="199">
          <cell r="E199">
            <v>4200</v>
          </cell>
          <cell r="F199">
            <v>4200</v>
          </cell>
          <cell r="G199">
            <v>4200</v>
          </cell>
          <cell r="H199">
            <v>4200</v>
          </cell>
          <cell r="I199">
            <v>4200</v>
          </cell>
          <cell r="J199">
            <v>4200</v>
          </cell>
          <cell r="K199">
            <v>4200</v>
          </cell>
          <cell r="L199">
            <v>4200</v>
          </cell>
          <cell r="M199">
            <v>4200</v>
          </cell>
          <cell r="N199">
            <v>4200</v>
          </cell>
          <cell r="O199">
            <v>4200</v>
          </cell>
          <cell r="P199">
            <v>4200</v>
          </cell>
          <cell r="Q199">
            <v>50400</v>
          </cell>
          <cell r="R199">
            <v>4200</v>
          </cell>
          <cell r="S199">
            <v>4200</v>
          </cell>
          <cell r="T199">
            <v>4200</v>
          </cell>
          <cell r="U199">
            <v>4200</v>
          </cell>
          <cell r="V199">
            <v>4200</v>
          </cell>
          <cell r="W199">
            <v>4200</v>
          </cell>
          <cell r="X199">
            <v>4200</v>
          </cell>
          <cell r="Y199">
            <v>4200</v>
          </cell>
          <cell r="Z199">
            <v>4200</v>
          </cell>
          <cell r="AA199">
            <v>4200</v>
          </cell>
          <cell r="AB199">
            <v>4200</v>
          </cell>
          <cell r="AC199">
            <v>4200</v>
          </cell>
          <cell r="AD199">
            <v>50400</v>
          </cell>
          <cell r="AE199">
            <v>53928</v>
          </cell>
          <cell r="AF199">
            <v>53928</v>
          </cell>
          <cell r="AG199">
            <v>57702.960000000006</v>
          </cell>
          <cell r="AH199">
            <v>61742.167200000011</v>
          </cell>
          <cell r="AI199">
            <v>66064.118904000017</v>
          </cell>
          <cell r="AJ199">
            <v>70688.607227280023</v>
          </cell>
          <cell r="AK199">
            <v>75636.809733189628</v>
          </cell>
          <cell r="AL199">
            <v>80931.386414512905</v>
          </cell>
          <cell r="AM199">
            <v>86596.583463528819</v>
          </cell>
          <cell r="AN199">
            <v>92658.344305975843</v>
          </cell>
          <cell r="AO199">
            <v>99144.428407394153</v>
          </cell>
          <cell r="AP199">
            <v>106084.53839591175</v>
          </cell>
          <cell r="AQ199">
            <v>113510.45608362557</v>
          </cell>
          <cell r="AR199">
            <v>121456.18800947936</v>
          </cell>
          <cell r="AS199">
            <v>129958.12117014293</v>
          </cell>
          <cell r="AT199">
            <v>139055.18965205294</v>
          </cell>
          <cell r="AU199">
            <v>148789.05292769664</v>
          </cell>
          <cell r="AV199">
            <v>159204.28663263543</v>
          </cell>
        </row>
        <row r="200">
          <cell r="E200">
            <v>60</v>
          </cell>
          <cell r="F200">
            <v>60</v>
          </cell>
          <cell r="G200">
            <v>60</v>
          </cell>
          <cell r="H200">
            <v>60</v>
          </cell>
          <cell r="I200">
            <v>60</v>
          </cell>
          <cell r="J200">
            <v>60</v>
          </cell>
          <cell r="K200">
            <v>60</v>
          </cell>
          <cell r="L200">
            <v>60</v>
          </cell>
          <cell r="M200">
            <v>60</v>
          </cell>
          <cell r="N200">
            <v>60</v>
          </cell>
          <cell r="O200">
            <v>60</v>
          </cell>
          <cell r="P200">
            <v>60</v>
          </cell>
          <cell r="Q200">
            <v>60</v>
          </cell>
          <cell r="R200">
            <v>69</v>
          </cell>
          <cell r="S200">
            <v>69</v>
          </cell>
          <cell r="T200">
            <v>69</v>
          </cell>
          <cell r="U200">
            <v>69</v>
          </cell>
          <cell r="V200">
            <v>69</v>
          </cell>
          <cell r="W200">
            <v>69</v>
          </cell>
          <cell r="X200">
            <v>69</v>
          </cell>
          <cell r="Y200">
            <v>69</v>
          </cell>
          <cell r="Z200">
            <v>69</v>
          </cell>
          <cell r="AA200">
            <v>69</v>
          </cell>
          <cell r="AB200">
            <v>69</v>
          </cell>
          <cell r="AC200">
            <v>69</v>
          </cell>
          <cell r="AD200">
            <v>69</v>
          </cell>
          <cell r="AE200">
            <v>73.83</v>
          </cell>
          <cell r="AF200">
            <v>78.998100000000008</v>
          </cell>
          <cell r="AG200">
            <v>84.527967000000018</v>
          </cell>
          <cell r="AH200">
            <v>90.444924690000022</v>
          </cell>
          <cell r="AI200">
            <v>96.776069418300025</v>
          </cell>
          <cell r="AJ200">
            <v>103.55039427758103</v>
          </cell>
          <cell r="AK200">
            <v>110.79892187701171</v>
          </cell>
          <cell r="AL200">
            <v>118.55484640840254</v>
          </cell>
          <cell r="AM200">
            <v>126.85368565699072</v>
          </cell>
          <cell r="AN200">
            <v>135.73344365298007</v>
          </cell>
          <cell r="AO200">
            <v>145.23478470868869</v>
          </cell>
          <cell r="AP200">
            <v>155.40121963829691</v>
          </cell>
          <cell r="AQ200">
            <v>166.27930501297769</v>
          </cell>
          <cell r="AR200">
            <v>177.91885636388614</v>
          </cell>
          <cell r="AS200">
            <v>190.37317630935817</v>
          </cell>
          <cell r="AT200">
            <v>203.69929865101327</v>
          </cell>
          <cell r="AU200">
            <v>217.95824955658421</v>
          </cell>
          <cell r="AV200">
            <v>233.21532702554512</v>
          </cell>
        </row>
        <row r="201">
          <cell r="E201">
            <v>15592.5</v>
          </cell>
          <cell r="F201">
            <v>15592.5</v>
          </cell>
          <cell r="G201">
            <v>15592.5</v>
          </cell>
          <cell r="H201">
            <v>15592.5</v>
          </cell>
          <cell r="I201">
            <v>15592.5</v>
          </cell>
          <cell r="J201">
            <v>15592.5</v>
          </cell>
          <cell r="K201">
            <v>15592.5</v>
          </cell>
          <cell r="L201">
            <v>15592.5</v>
          </cell>
          <cell r="M201">
            <v>15592.5</v>
          </cell>
          <cell r="N201">
            <v>15592.5</v>
          </cell>
          <cell r="O201">
            <v>15592.5</v>
          </cell>
          <cell r="P201">
            <v>15592.5</v>
          </cell>
          <cell r="Q201">
            <v>187110</v>
          </cell>
          <cell r="R201">
            <v>15592.5</v>
          </cell>
          <cell r="S201">
            <v>15592.5</v>
          </cell>
          <cell r="T201">
            <v>15592.5</v>
          </cell>
          <cell r="U201">
            <v>15592.5</v>
          </cell>
          <cell r="V201">
            <v>15592.5</v>
          </cell>
          <cell r="W201">
            <v>15592.5</v>
          </cell>
          <cell r="X201">
            <v>15592.5</v>
          </cell>
          <cell r="Y201">
            <v>15592.5</v>
          </cell>
          <cell r="Z201">
            <v>15592.5</v>
          </cell>
          <cell r="AA201">
            <v>15592.5</v>
          </cell>
          <cell r="AB201">
            <v>15592.5</v>
          </cell>
          <cell r="AC201">
            <v>15592.5</v>
          </cell>
          <cell r="AD201">
            <v>187110</v>
          </cell>
          <cell r="AE201">
            <v>200207.7</v>
          </cell>
          <cell r="AF201">
            <v>214222.23900000003</v>
          </cell>
          <cell r="AG201">
            <v>229217.79573000004</v>
          </cell>
          <cell r="AH201">
            <v>245263.04143110005</v>
          </cell>
          <cell r="AI201">
            <v>262431.45433127705</v>
          </cell>
          <cell r="AJ201">
            <v>280801.65613446647</v>
          </cell>
          <cell r="AK201">
            <v>300457.77206387912</v>
          </cell>
          <cell r="AL201">
            <v>321489.8161083507</v>
          </cell>
          <cell r="AM201">
            <v>343994.10323593527</v>
          </cell>
          <cell r="AN201">
            <v>368073.69046245073</v>
          </cell>
          <cell r="AO201">
            <v>393838.84879482229</v>
          </cell>
          <cell r="AP201">
            <v>421407.5682104599</v>
          </cell>
          <cell r="AQ201">
            <v>450906.09798519214</v>
          </cell>
          <cell r="AR201">
            <v>482469.52484415565</v>
          </cell>
          <cell r="AS201">
            <v>516242.39158324659</v>
          </cell>
          <cell r="AT201">
            <v>552379.35899407393</v>
          </cell>
          <cell r="AU201">
            <v>591045.91412365914</v>
          </cell>
          <cell r="AV201">
            <v>632419.12811231532</v>
          </cell>
        </row>
        <row r="202">
          <cell r="E202">
            <v>100</v>
          </cell>
          <cell r="F202">
            <v>100</v>
          </cell>
          <cell r="G202">
            <v>100</v>
          </cell>
          <cell r="H202">
            <v>100</v>
          </cell>
          <cell r="I202">
            <v>100</v>
          </cell>
          <cell r="J202">
            <v>100</v>
          </cell>
          <cell r="K202">
            <v>100</v>
          </cell>
          <cell r="L202">
            <v>100</v>
          </cell>
          <cell r="M202">
            <v>100</v>
          </cell>
          <cell r="N202">
            <v>100</v>
          </cell>
          <cell r="O202">
            <v>100</v>
          </cell>
          <cell r="P202">
            <v>100</v>
          </cell>
          <cell r="Q202">
            <v>100</v>
          </cell>
          <cell r="R202">
            <v>114.99999999999999</v>
          </cell>
          <cell r="S202">
            <v>114.99999999999999</v>
          </cell>
          <cell r="T202">
            <v>114.99999999999999</v>
          </cell>
          <cell r="U202">
            <v>114.99999999999999</v>
          </cell>
          <cell r="V202">
            <v>114.99999999999999</v>
          </cell>
          <cell r="W202">
            <v>114.99999999999999</v>
          </cell>
          <cell r="X202">
            <v>114.99999999999999</v>
          </cell>
          <cell r="Y202">
            <v>114.99999999999999</v>
          </cell>
          <cell r="Z202">
            <v>114.99999999999999</v>
          </cell>
          <cell r="AA202">
            <v>114.99999999999999</v>
          </cell>
          <cell r="AB202">
            <v>114.99999999999999</v>
          </cell>
          <cell r="AC202">
            <v>114.99999999999999</v>
          </cell>
          <cell r="AD202">
            <v>114.99999999999999</v>
          </cell>
          <cell r="AE202">
            <v>123.05</v>
          </cell>
          <cell r="AF202">
            <v>131.6635</v>
          </cell>
          <cell r="AG202">
            <v>140.87994500000002</v>
          </cell>
          <cell r="AH202">
            <v>150.74154115000002</v>
          </cell>
          <cell r="AI202">
            <v>161.29344903050003</v>
          </cell>
          <cell r="AJ202">
            <v>172.58399046263503</v>
          </cell>
          <cell r="AK202">
            <v>184.66486979501948</v>
          </cell>
          <cell r="AL202">
            <v>197.59141068067086</v>
          </cell>
          <cell r="AM202">
            <v>211.42280942831783</v>
          </cell>
          <cell r="AN202">
            <v>226.22240608830009</v>
          </cell>
          <cell r="AO202">
            <v>242.05797451448112</v>
          </cell>
          <cell r="AP202">
            <v>259.00203273049482</v>
          </cell>
          <cell r="AQ202">
            <v>277.13217502162945</v>
          </cell>
          <cell r="AR202">
            <v>296.53142727314355</v>
          </cell>
          <cell r="AS202">
            <v>317.28862718226361</v>
          </cell>
          <cell r="AT202">
            <v>339.49883108502206</v>
          </cell>
          <cell r="AU202">
            <v>363.26374926097361</v>
          </cell>
          <cell r="AV202">
            <v>388.6922117092418</v>
          </cell>
        </row>
        <row r="205">
          <cell r="E205">
            <v>4946.6034644444444</v>
          </cell>
          <cell r="F205">
            <v>4946.6034644444444</v>
          </cell>
          <cell r="G205">
            <v>4946.6034644444444</v>
          </cell>
          <cell r="H205">
            <v>4946.6034644444444</v>
          </cell>
          <cell r="I205">
            <v>4946.6034644444444</v>
          </cell>
          <cell r="J205">
            <v>4946.6034644444444</v>
          </cell>
          <cell r="K205">
            <v>4946.6034644444444</v>
          </cell>
          <cell r="L205">
            <v>4946.6034644444444</v>
          </cell>
          <cell r="M205">
            <v>4946.6034644444444</v>
          </cell>
          <cell r="N205">
            <v>4946.6034644444444</v>
          </cell>
          <cell r="O205">
            <v>4946.6034644444444</v>
          </cell>
          <cell r="P205">
            <v>4946.6034644444444</v>
          </cell>
          <cell r="Q205">
            <v>59359.241573333333</v>
          </cell>
          <cell r="R205">
            <v>5292.8657069555557</v>
          </cell>
          <cell r="S205">
            <v>5292.8657069555557</v>
          </cell>
          <cell r="T205">
            <v>5292.8657069555557</v>
          </cell>
          <cell r="U205">
            <v>5292.8657069555557</v>
          </cell>
          <cell r="V205">
            <v>5292.8657069555557</v>
          </cell>
          <cell r="W205">
            <v>5292.8657069555557</v>
          </cell>
          <cell r="X205">
            <v>5292.8657069555557</v>
          </cell>
          <cell r="Y205">
            <v>5292.8657069555557</v>
          </cell>
          <cell r="Z205">
            <v>5292.8657069555557</v>
          </cell>
          <cell r="AA205">
            <v>5292.8657069555557</v>
          </cell>
          <cell r="AB205">
            <v>5292.8657069555557</v>
          </cell>
          <cell r="AC205">
            <v>5292.8657069555557</v>
          </cell>
          <cell r="AD205">
            <v>63514.388483466668</v>
          </cell>
          <cell r="AE205">
            <v>67960.395677309338</v>
          </cell>
          <cell r="AF205">
            <v>72717.623374720992</v>
          </cell>
          <cell r="AG205">
            <v>77807.857010951469</v>
          </cell>
          <cell r="AH205">
            <v>83254.407001718078</v>
          </cell>
          <cell r="AI205">
            <v>89082.215491838346</v>
          </cell>
          <cell r="AJ205">
            <v>95317.970576267035</v>
          </cell>
          <cell r="AK205">
            <v>101990.22851660573</v>
          </cell>
          <cell r="AL205">
            <v>109129.54451276813</v>
          </cell>
          <cell r="AM205">
            <v>116768.61262866191</v>
          </cell>
          <cell r="AN205">
            <v>124942.41551266825</v>
          </cell>
          <cell r="AO205">
            <v>133688.38459855504</v>
          </cell>
          <cell r="AP205">
            <v>143046.5715204539</v>
          </cell>
          <cell r="AQ205">
            <v>153059.83152688568</v>
          </cell>
          <cell r="AR205">
            <v>163774.01973376769</v>
          </cell>
          <cell r="AS205">
            <v>175238.20111513144</v>
          </cell>
          <cell r="AT205">
            <v>187504.87519319064</v>
          </cell>
          <cell r="AU205">
            <v>200630.216456714</v>
          </cell>
          <cell r="AV205">
            <v>214674.33160868398</v>
          </cell>
        </row>
        <row r="217">
          <cell r="E217">
            <v>25215.51108428571</v>
          </cell>
          <cell r="F217">
            <v>25215.51108428571</v>
          </cell>
          <cell r="G217">
            <v>25215.51108428571</v>
          </cell>
          <cell r="H217">
            <v>25215.51108428571</v>
          </cell>
          <cell r="I217">
            <v>25215.51108428571</v>
          </cell>
          <cell r="J217">
            <v>25215.51108428571</v>
          </cell>
          <cell r="K217">
            <v>25215.51108428571</v>
          </cell>
          <cell r="L217">
            <v>25230.51108428571</v>
          </cell>
          <cell r="M217">
            <v>25215.51108428571</v>
          </cell>
          <cell r="N217">
            <v>25215.51108428571</v>
          </cell>
          <cell r="O217">
            <v>25610.51108428571</v>
          </cell>
          <cell r="P217">
            <v>25610.51108428571</v>
          </cell>
          <cell r="Q217">
            <v>303391.13301142852</v>
          </cell>
          <cell r="R217">
            <v>27897.847122952382</v>
          </cell>
          <cell r="S217">
            <v>27897.847122952382</v>
          </cell>
          <cell r="T217">
            <v>27897.847122952382</v>
          </cell>
          <cell r="U217">
            <v>27897.847122952382</v>
          </cell>
          <cell r="V217">
            <v>27897.847122952382</v>
          </cell>
          <cell r="W217">
            <v>27897.847122952382</v>
          </cell>
          <cell r="X217">
            <v>27897.847122952382</v>
          </cell>
          <cell r="Y217">
            <v>27912.847122952382</v>
          </cell>
          <cell r="Z217">
            <v>27897.847122952382</v>
          </cell>
          <cell r="AA217">
            <v>27897.847122952382</v>
          </cell>
          <cell r="AB217">
            <v>27897.847122952382</v>
          </cell>
          <cell r="AC217">
            <v>27897.847122952382</v>
          </cell>
          <cell r="AD217">
            <v>334789.16547542857</v>
          </cell>
          <cell r="AE217">
            <v>124118.05705870858</v>
          </cell>
          <cell r="AF217">
            <v>132806.32105281818</v>
          </cell>
          <cell r="AG217">
            <v>142102.76352651548</v>
          </cell>
          <cell r="AH217">
            <v>152049.95697337153</v>
          </cell>
          <cell r="AI217">
            <v>162693.45396150759</v>
          </cell>
          <cell r="AJ217">
            <v>174081.99573881313</v>
          </cell>
          <cell r="AK217">
            <v>186267.73544053</v>
          </cell>
          <cell r="AL217">
            <v>199306.47692136711</v>
          </cell>
          <cell r="AM217">
            <v>213257.93030586283</v>
          </cell>
          <cell r="AN217">
            <v>228185.98542727326</v>
          </cell>
          <cell r="AO217">
            <v>244159.00440718239</v>
          </cell>
          <cell r="AP217">
            <v>261250.13471568521</v>
          </cell>
          <cell r="AQ217">
            <v>279537.64414578315</v>
          </cell>
          <cell r="AR217">
            <v>299105.27923598798</v>
          </cell>
          <cell r="AS217">
            <v>320042.64878250717</v>
          </cell>
          <cell r="AT217">
            <v>342445.63419728272</v>
          </cell>
          <cell r="AU217">
            <v>366416.82859109261</v>
          </cell>
          <cell r="AV217">
            <v>392066.006592469</v>
          </cell>
        </row>
        <row r="255">
          <cell r="E255">
            <v>27308.954143672621</v>
          </cell>
          <cell r="F255">
            <v>22599.754143672621</v>
          </cell>
          <cell r="G255">
            <v>30532.48414367262</v>
          </cell>
          <cell r="H255">
            <v>108499.75414367262</v>
          </cell>
          <cell r="I255">
            <v>25799.754143672621</v>
          </cell>
          <cell r="J255">
            <v>26131.284143672619</v>
          </cell>
          <cell r="K255">
            <v>26434.754143672621</v>
          </cell>
          <cell r="L255">
            <v>31849.754143672617</v>
          </cell>
          <cell r="M255">
            <v>25402.48414367262</v>
          </cell>
          <cell r="N255">
            <v>22745.754143672621</v>
          </cell>
          <cell r="O255">
            <v>22419.754143672621</v>
          </cell>
          <cell r="P255">
            <v>42402.48414367262</v>
          </cell>
          <cell r="Q255">
            <v>412126.96972407144</v>
          </cell>
          <cell r="R255">
            <v>29683.936373729714</v>
          </cell>
          <cell r="S255">
            <v>24645.092373729709</v>
          </cell>
          <cell r="T255">
            <v>33133.113473729711</v>
          </cell>
          <cell r="U255">
            <v>36558.092373729713</v>
          </cell>
          <cell r="V255">
            <v>28069.092373729709</v>
          </cell>
          <cell r="W255">
            <v>28423.829473729715</v>
          </cell>
          <cell r="X255">
            <v>28732.49237372971</v>
          </cell>
          <cell r="Y255">
            <v>34542.592373729713</v>
          </cell>
          <cell r="Z255">
            <v>27644.013473729716</v>
          </cell>
          <cell r="AA255">
            <v>24801.31237372971</v>
          </cell>
          <cell r="AB255">
            <v>24452.49237372971</v>
          </cell>
          <cell r="AC255">
            <v>45834.013473729705</v>
          </cell>
          <cell r="AD255">
            <v>366520.07288475643</v>
          </cell>
          <cell r="AE255">
            <v>394193.12448908947</v>
          </cell>
          <cell r="AF255">
            <v>425590.76162508567</v>
          </cell>
          <cell r="AG255">
            <v>458167.92793378572</v>
          </cell>
          <cell r="AH255">
            <v>493443.36783333629</v>
          </cell>
          <cell r="AI255">
            <v>531668.64126748336</v>
          </cell>
          <cell r="AJ255">
            <v>573122.31949489284</v>
          </cell>
          <cell r="AK255">
            <v>618113.2861990236</v>
          </cell>
          <cell r="AL255">
            <v>666984.48122336669</v>
          </cell>
          <cell r="AM255">
            <v>720117.14964797557</v>
          </cell>
          <cell r="AN255">
            <v>777935.66807315301</v>
          </cell>
          <cell r="AO255">
            <v>840913.03048056597</v>
          </cell>
          <cell r="AP255">
            <v>909577.08810284175</v>
          </cell>
          <cell r="AQ255">
            <v>984517.65158197167</v>
          </cell>
          <cell r="AR255">
            <v>1066394.579601431</v>
          </cell>
          <cell r="AS255">
            <v>1267547.8229526121</v>
          </cell>
          <cell r="AT255">
            <v>1007608.8885662237</v>
          </cell>
          <cell r="AU255">
            <v>1078141.5107658594</v>
          </cell>
          <cell r="AV255">
            <v>1153611.4165194693</v>
          </cell>
        </row>
        <row r="257">
          <cell r="E257">
            <v>1800</v>
          </cell>
          <cell r="F257">
            <v>1800</v>
          </cell>
          <cell r="G257">
            <v>1800</v>
          </cell>
          <cell r="H257">
            <v>1800</v>
          </cell>
          <cell r="I257">
            <v>1800</v>
          </cell>
          <cell r="J257">
            <v>1800</v>
          </cell>
          <cell r="K257">
            <v>1800</v>
          </cell>
          <cell r="L257">
            <v>1800</v>
          </cell>
          <cell r="M257">
            <v>1800</v>
          </cell>
          <cell r="N257">
            <v>1800</v>
          </cell>
          <cell r="O257">
            <v>1800</v>
          </cell>
          <cell r="P257">
            <v>1800</v>
          </cell>
          <cell r="Q257">
            <v>21600</v>
          </cell>
          <cell r="R257">
            <v>1926</v>
          </cell>
          <cell r="S257">
            <v>1926</v>
          </cell>
          <cell r="T257">
            <v>1926</v>
          </cell>
          <cell r="U257">
            <v>1926</v>
          </cell>
          <cell r="V257">
            <v>1926</v>
          </cell>
          <cell r="W257">
            <v>1926</v>
          </cell>
          <cell r="X257">
            <v>1926</v>
          </cell>
          <cell r="Y257">
            <v>1926</v>
          </cell>
          <cell r="Z257">
            <v>1926</v>
          </cell>
          <cell r="AA257">
            <v>1926</v>
          </cell>
          <cell r="AB257">
            <v>1926</v>
          </cell>
          <cell r="AC257">
            <v>1926</v>
          </cell>
          <cell r="AD257">
            <v>23112</v>
          </cell>
          <cell r="AE257">
            <v>24729.84</v>
          </cell>
          <cell r="AF257">
            <v>26460.928800000002</v>
          </cell>
          <cell r="AG257">
            <v>28313.193816000003</v>
          </cell>
          <cell r="AH257">
            <v>30295.117383120003</v>
          </cell>
          <cell r="AI257">
            <v>32415.775599938406</v>
          </cell>
          <cell r="AJ257">
            <v>34684.879891934099</v>
          </cell>
          <cell r="AK257">
            <v>37112.821484369488</v>
          </cell>
          <cell r="AL257">
            <v>39710.718988275352</v>
          </cell>
          <cell r="AM257">
            <v>42490.469317454626</v>
          </cell>
          <cell r="AN257">
            <v>45464.802169676455</v>
          </cell>
          <cell r="AO257">
            <v>48647.338321553812</v>
          </cell>
          <cell r="AP257">
            <v>52052.652004062584</v>
          </cell>
          <cell r="AQ257">
            <v>55696.337644346968</v>
          </cell>
          <cell r="AR257">
            <v>59595.08127945126</v>
          </cell>
          <cell r="AS257">
            <v>63766.736969012854</v>
          </cell>
          <cell r="AT257">
            <v>68230.408556843759</v>
          </cell>
          <cell r="AU257">
            <v>73006.537155822822</v>
          </cell>
          <cell r="AV257">
            <v>78116.994756730419</v>
          </cell>
        </row>
        <row r="258">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row>
        <row r="261">
          <cell r="E261">
            <v>2500</v>
          </cell>
          <cell r="F261">
            <v>2500</v>
          </cell>
          <cell r="G261">
            <v>2500</v>
          </cell>
          <cell r="H261">
            <v>2500</v>
          </cell>
          <cell r="I261">
            <v>2500</v>
          </cell>
          <cell r="J261">
            <v>2500</v>
          </cell>
          <cell r="K261">
            <v>2500</v>
          </cell>
          <cell r="L261">
            <v>2500</v>
          </cell>
          <cell r="M261">
            <v>2500</v>
          </cell>
          <cell r="N261">
            <v>2500</v>
          </cell>
          <cell r="O261">
            <v>2500</v>
          </cell>
          <cell r="P261">
            <v>2500</v>
          </cell>
          <cell r="Q261">
            <v>30000</v>
          </cell>
          <cell r="R261">
            <v>850</v>
          </cell>
          <cell r="S261">
            <v>850</v>
          </cell>
          <cell r="T261">
            <v>850</v>
          </cell>
          <cell r="U261">
            <v>850</v>
          </cell>
          <cell r="V261">
            <v>850</v>
          </cell>
          <cell r="W261">
            <v>850</v>
          </cell>
          <cell r="X261">
            <v>850</v>
          </cell>
          <cell r="Y261">
            <v>850</v>
          </cell>
          <cell r="Z261">
            <v>850</v>
          </cell>
          <cell r="AA261">
            <v>850</v>
          </cell>
          <cell r="AB261">
            <v>850</v>
          </cell>
          <cell r="AC261">
            <v>850</v>
          </cell>
          <cell r="AD261">
            <v>10200</v>
          </cell>
          <cell r="AE261">
            <v>10914</v>
          </cell>
          <cell r="AF261">
            <v>11677.980000000001</v>
          </cell>
          <cell r="AG261">
            <v>12495.438600000001</v>
          </cell>
          <cell r="AH261">
            <v>13370.119302000003</v>
          </cell>
          <cell r="AI261">
            <v>14306.027653140003</v>
          </cell>
          <cell r="AJ261">
            <v>15307.449588859805</v>
          </cell>
          <cell r="AK261">
            <v>16378.971060079992</v>
          </cell>
          <cell r="AL261">
            <v>17525.499034285593</v>
          </cell>
          <cell r="AM261">
            <v>18752.283966685583</v>
          </cell>
          <cell r="AN261">
            <v>20064.943844353576</v>
          </cell>
          <cell r="AO261">
            <v>21469.489913458328</v>
          </cell>
          <cell r="AP261">
            <v>22972.354207400414</v>
          </cell>
          <cell r="AQ261">
            <v>24580.419001918446</v>
          </cell>
          <cell r="AR261">
            <v>26301.048332052738</v>
          </cell>
          <cell r="AS261">
            <v>28142.121715296431</v>
          </cell>
          <cell r="AT261">
            <v>30112.070235367184</v>
          </cell>
          <cell r="AU261">
            <v>32219.915151842888</v>
          </cell>
          <cell r="AV261">
            <v>34475.30921247189</v>
          </cell>
        </row>
        <row r="262">
          <cell r="H262">
            <v>3000</v>
          </cell>
          <cell r="P262">
            <v>31000</v>
          </cell>
          <cell r="Q262">
            <v>34000</v>
          </cell>
          <cell r="R262">
            <v>0</v>
          </cell>
          <cell r="S262">
            <v>0</v>
          </cell>
          <cell r="T262">
            <v>0</v>
          </cell>
          <cell r="U262">
            <v>3210</v>
          </cell>
          <cell r="V262">
            <v>0</v>
          </cell>
          <cell r="W262">
            <v>0</v>
          </cell>
          <cell r="X262">
            <v>0</v>
          </cell>
          <cell r="Y262">
            <v>0</v>
          </cell>
          <cell r="Z262">
            <v>0</v>
          </cell>
          <cell r="AA262">
            <v>0</v>
          </cell>
          <cell r="AB262">
            <v>0</v>
          </cell>
          <cell r="AC262">
            <v>33170</v>
          </cell>
          <cell r="AD262">
            <v>36380</v>
          </cell>
          <cell r="AE262">
            <v>38926.600000000006</v>
          </cell>
          <cell r="AF262">
            <v>41651.462000000007</v>
          </cell>
          <cell r="AG262">
            <v>44567.064340000012</v>
          </cell>
          <cell r="AH262">
            <v>47686.758843800017</v>
          </cell>
          <cell r="AI262">
            <v>51024.831962866017</v>
          </cell>
          <cell r="AJ262">
            <v>54596.570200266644</v>
          </cell>
          <cell r="AK262">
            <v>58418.330114285309</v>
          </cell>
          <cell r="AL262">
            <v>62507.613222285283</v>
          </cell>
          <cell r="AM262">
            <v>66883.146147845255</v>
          </cell>
          <cell r="AN262">
            <v>71564.966378194425</v>
          </cell>
          <cell r="AO262">
            <v>76574.514024668038</v>
          </cell>
          <cell r="AP262">
            <v>81934.730006394806</v>
          </cell>
          <cell r="AQ262">
            <v>87670.161106842454</v>
          </cell>
          <cell r="AR262">
            <v>93807.072384321436</v>
          </cell>
          <cell r="AS262">
            <v>100373.56745122395</v>
          </cell>
          <cell r="AT262">
            <v>107399.71717280963</v>
          </cell>
          <cell r="AU262">
            <v>114917.6973749063</v>
          </cell>
          <cell r="AV262">
            <v>122961.93619114975</v>
          </cell>
        </row>
        <row r="263">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row>
        <row r="264">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cell r="AP265" t="e">
            <v>#REF!</v>
          </cell>
          <cell r="AQ265" t="e">
            <v>#REF!</v>
          </cell>
          <cell r="AR265" t="e">
            <v>#REF!</v>
          </cell>
          <cell r="AS265" t="e">
            <v>#REF!</v>
          </cell>
          <cell r="AT265" t="e">
            <v>#REF!</v>
          </cell>
          <cell r="AU265" t="e">
            <v>#REF!</v>
          </cell>
          <cell r="AV265" t="e">
            <v>#REF!</v>
          </cell>
        </row>
        <row r="266">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row>
        <row r="268">
          <cell r="E268">
            <v>1486.875</v>
          </cell>
          <cell r="F268">
            <v>1486.875</v>
          </cell>
          <cell r="G268">
            <v>1486.875</v>
          </cell>
          <cell r="H268">
            <v>1486.875</v>
          </cell>
          <cell r="I268">
            <v>1486.875</v>
          </cell>
          <cell r="J268">
            <v>1486.875</v>
          </cell>
          <cell r="K268">
            <v>1486.875</v>
          </cell>
          <cell r="L268">
            <v>1486.875</v>
          </cell>
          <cell r="M268">
            <v>1486.875</v>
          </cell>
          <cell r="N268">
            <v>1486.875</v>
          </cell>
          <cell r="O268">
            <v>1486.875</v>
          </cell>
          <cell r="P268">
            <v>1486.875</v>
          </cell>
          <cell r="Q268">
            <v>17842.5</v>
          </cell>
          <cell r="R268">
            <v>1590.9562500000002</v>
          </cell>
          <cell r="S268">
            <v>1590.9562500000002</v>
          </cell>
          <cell r="T268">
            <v>1590.9562500000002</v>
          </cell>
          <cell r="U268">
            <v>1590.9562500000002</v>
          </cell>
          <cell r="V268">
            <v>1590.9562500000002</v>
          </cell>
          <cell r="W268">
            <v>1590.9562500000002</v>
          </cell>
          <cell r="X268">
            <v>1590.9562500000002</v>
          </cell>
          <cell r="Y268">
            <v>1590.9562500000002</v>
          </cell>
          <cell r="Z268">
            <v>1590.9562500000002</v>
          </cell>
          <cell r="AA268">
            <v>1590.9562500000002</v>
          </cell>
          <cell r="AB268">
            <v>1590.9562500000002</v>
          </cell>
          <cell r="AC268">
            <v>1590.9562500000002</v>
          </cell>
          <cell r="AD268">
            <v>19091.474999999999</v>
          </cell>
          <cell r="AE268">
            <v>20427.878249999998</v>
          </cell>
          <cell r="AF268">
            <v>21857.8297275</v>
          </cell>
          <cell r="AG268">
            <v>23387.877808425001</v>
          </cell>
          <cell r="AH268">
            <v>25025.029255014753</v>
          </cell>
          <cell r="AI268">
            <v>26776.781302865787</v>
          </cell>
          <cell r="AJ268">
            <v>28651.155994066394</v>
          </cell>
          <cell r="AK268">
            <v>30656.736913651042</v>
          </cell>
          <cell r="AL268">
            <v>32802.708497606618</v>
          </cell>
          <cell r="AM268">
            <v>35098.898092439085</v>
          </cell>
          <cell r="AN268">
            <v>37555.820958909826</v>
          </cell>
          <cell r="AO268">
            <v>40184.728426033515</v>
          </cell>
          <cell r="AP268">
            <v>42997.659415855866</v>
          </cell>
          <cell r="AQ268">
            <v>46007.495574965782</v>
          </cell>
          <cell r="AR268">
            <v>49228.020265213388</v>
          </cell>
          <cell r="AS268">
            <v>52673.981683778329</v>
          </cell>
          <cell r="AT268">
            <v>56361.160401642817</v>
          </cell>
          <cell r="AU268">
            <v>60306.441629757821</v>
          </cell>
          <cell r="AV268">
            <v>64527.89254384087</v>
          </cell>
        </row>
        <row r="269">
          <cell r="E269">
            <v>1724.8</v>
          </cell>
          <cell r="F269">
            <v>1724.8</v>
          </cell>
          <cell r="G269">
            <v>77324.800000000003</v>
          </cell>
          <cell r="H269">
            <v>1724.8</v>
          </cell>
          <cell r="I269">
            <v>1724.8</v>
          </cell>
          <cell r="J269">
            <v>77324.800000000003</v>
          </cell>
          <cell r="K269">
            <v>1724.8</v>
          </cell>
          <cell r="L269">
            <v>1724.8</v>
          </cell>
          <cell r="M269">
            <v>77324.800000000003</v>
          </cell>
          <cell r="N269">
            <v>1724.8</v>
          </cell>
          <cell r="O269">
            <v>1724.8</v>
          </cell>
          <cell r="P269">
            <v>77324.800000000003</v>
          </cell>
          <cell r="Q269">
            <v>323097.59999999998</v>
          </cell>
          <cell r="R269">
            <v>1897.28</v>
          </cell>
          <cell r="S269">
            <v>1897.28</v>
          </cell>
          <cell r="T269">
            <v>69397.279999999999</v>
          </cell>
          <cell r="U269">
            <v>1897.28</v>
          </cell>
          <cell r="V269">
            <v>1897.28</v>
          </cell>
          <cell r="W269">
            <v>69397.279999999999</v>
          </cell>
          <cell r="X269">
            <v>1897.28</v>
          </cell>
          <cell r="Y269">
            <v>1897.28</v>
          </cell>
          <cell r="Z269">
            <v>69397.279999999999</v>
          </cell>
          <cell r="AA269">
            <v>1897.28</v>
          </cell>
          <cell r="AB269">
            <v>1897.28</v>
          </cell>
          <cell r="AC269">
            <v>69397.279999999999</v>
          </cell>
          <cell r="AD269">
            <v>292767.35999999999</v>
          </cell>
          <cell r="AE269">
            <v>313261.07520000002</v>
          </cell>
          <cell r="AF269">
            <v>335189.35046400002</v>
          </cell>
          <cell r="AG269">
            <v>358652.60499648005</v>
          </cell>
          <cell r="AH269">
            <v>383758.28734623367</v>
          </cell>
          <cell r="AI269">
            <v>410621.36746047006</v>
          </cell>
          <cell r="AJ269">
            <v>439364.86318270297</v>
          </cell>
          <cell r="AK269">
            <v>470120.4036054922</v>
          </cell>
          <cell r="AL269">
            <v>503028.83185787668</v>
          </cell>
          <cell r="AM269">
            <v>538240.85008792812</v>
          </cell>
          <cell r="AN269">
            <v>575917.70959408314</v>
          </cell>
          <cell r="AO269">
            <v>616231.94926566898</v>
          </cell>
          <cell r="AP269">
            <v>659368.1857142658</v>
          </cell>
          <cell r="AQ269">
            <v>705523.95871426445</v>
          </cell>
          <cell r="AR269">
            <v>754910.63582426298</v>
          </cell>
          <cell r="AS269">
            <v>807754.38033196144</v>
          </cell>
          <cell r="AT269">
            <v>864297.18695519876</v>
          </cell>
          <cell r="AU269">
            <v>924797.99004206271</v>
          </cell>
          <cell r="AV269">
            <v>989533.84934500721</v>
          </cell>
        </row>
        <row r="270">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row>
        <row r="271">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row>
        <row r="286">
          <cell r="E286">
            <v>150</v>
          </cell>
          <cell r="F286">
            <v>150</v>
          </cell>
          <cell r="G286">
            <v>150</v>
          </cell>
          <cell r="H286">
            <v>150</v>
          </cell>
          <cell r="I286">
            <v>150</v>
          </cell>
          <cell r="J286">
            <v>150</v>
          </cell>
          <cell r="K286">
            <v>150</v>
          </cell>
          <cell r="L286">
            <v>150</v>
          </cell>
          <cell r="M286">
            <v>150</v>
          </cell>
          <cell r="N286">
            <v>150</v>
          </cell>
          <cell r="O286">
            <v>150</v>
          </cell>
          <cell r="P286">
            <v>150</v>
          </cell>
          <cell r="Q286">
            <v>150</v>
          </cell>
          <cell r="R286">
            <v>150</v>
          </cell>
          <cell r="S286">
            <v>150</v>
          </cell>
          <cell r="T286">
            <v>150</v>
          </cell>
          <cell r="U286">
            <v>150</v>
          </cell>
          <cell r="V286">
            <v>150</v>
          </cell>
          <cell r="W286">
            <v>150</v>
          </cell>
          <cell r="X286">
            <v>150</v>
          </cell>
          <cell r="Y286">
            <v>150</v>
          </cell>
          <cell r="Z286">
            <v>150</v>
          </cell>
          <cell r="AA286">
            <v>150</v>
          </cell>
          <cell r="AB286">
            <v>150</v>
          </cell>
          <cell r="AC286">
            <v>150</v>
          </cell>
          <cell r="AD286">
            <v>150</v>
          </cell>
          <cell r="AE286">
            <v>136.5</v>
          </cell>
          <cell r="AF286">
            <v>142.2987</v>
          </cell>
          <cell r="AG286">
            <v>148.05000000000001</v>
          </cell>
          <cell r="AH286">
            <v>155.74860000000001</v>
          </cell>
          <cell r="AI286">
            <v>163.11709999999999</v>
          </cell>
          <cell r="AJ286">
            <v>170.31049999999999</v>
          </cell>
          <cell r="AK286">
            <v>177.42099999999999</v>
          </cell>
          <cell r="AL286">
            <v>184.5196</v>
          </cell>
          <cell r="AM286">
            <v>191.517</v>
          </cell>
          <cell r="AN286">
            <v>198.37979999999999</v>
          </cell>
          <cell r="AO286">
            <v>198.37979999999999</v>
          </cell>
          <cell r="AP286">
            <v>198.37979999999999</v>
          </cell>
          <cell r="AQ286">
            <v>198.37979999999999</v>
          </cell>
          <cell r="AR286">
            <v>198.37979999999999</v>
          </cell>
          <cell r="AS286">
            <v>198.37979999999999</v>
          </cell>
          <cell r="AT286">
            <v>198.37979999999999</v>
          </cell>
          <cell r="AU286">
            <v>198.37979999999999</v>
          </cell>
          <cell r="AV286">
            <v>198.37979999999999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2">
          <cell r="E22">
            <v>2350</v>
          </cell>
          <cell r="F22">
            <v>2350</v>
          </cell>
          <cell r="G22">
            <v>2350</v>
          </cell>
          <cell r="H22">
            <v>2350</v>
          </cell>
          <cell r="I22">
            <v>2350</v>
          </cell>
          <cell r="J22">
            <v>2350</v>
          </cell>
          <cell r="K22">
            <v>2350</v>
          </cell>
          <cell r="L22">
            <v>2350</v>
          </cell>
          <cell r="M22">
            <v>2350</v>
          </cell>
          <cell r="N22">
            <v>2350</v>
          </cell>
          <cell r="O22">
            <v>2350</v>
          </cell>
          <cell r="P22">
            <v>2350</v>
          </cell>
          <cell r="Q22">
            <v>2350</v>
          </cell>
          <cell r="R22">
            <v>2347.5</v>
          </cell>
          <cell r="S22">
            <v>2347.5000000000005</v>
          </cell>
          <cell r="T22">
            <v>2347.5000000000005</v>
          </cell>
          <cell r="U22">
            <v>2347.5</v>
          </cell>
          <cell r="V22">
            <v>2347.5</v>
          </cell>
          <cell r="W22">
            <v>2347.5</v>
          </cell>
          <cell r="X22">
            <v>2347.5</v>
          </cell>
          <cell r="Y22">
            <v>2347.5</v>
          </cell>
          <cell r="Z22">
            <v>2347.5</v>
          </cell>
          <cell r="AA22">
            <v>2347.5000000000005</v>
          </cell>
          <cell r="AB22">
            <v>2347.5</v>
          </cell>
          <cell r="AC22">
            <v>2347.5</v>
          </cell>
          <cell r="AD22">
            <v>2347.5</v>
          </cell>
          <cell r="AE22">
            <v>2342.5</v>
          </cell>
          <cell r="AF22">
            <v>2342.5</v>
          </cell>
          <cell r="AG22">
            <v>2811.0000000000005</v>
          </cell>
          <cell r="AH22">
            <v>2811</v>
          </cell>
          <cell r="AI22">
            <v>2811.0000000000005</v>
          </cell>
          <cell r="AJ22">
            <v>2811.0000000000005</v>
          </cell>
          <cell r="AK22">
            <v>2811.0000000000005</v>
          </cell>
          <cell r="AL22">
            <v>2811</v>
          </cell>
          <cell r="AM22">
            <v>2811.0000000000005</v>
          </cell>
          <cell r="AN22">
            <v>2811.0000000000005</v>
          </cell>
          <cell r="AO22">
            <v>2811.0000000000005</v>
          </cell>
          <cell r="AP22">
            <v>2811</v>
          </cell>
          <cell r="AQ22">
            <v>2811.0000000000005</v>
          </cell>
          <cell r="AR22">
            <v>2811.0000000000005</v>
          </cell>
          <cell r="AS22">
            <v>2811.0000000000005</v>
          </cell>
          <cell r="AT22">
            <v>2811</v>
          </cell>
          <cell r="AU22">
            <v>2811.0000000000005</v>
          </cell>
          <cell r="AV22">
            <v>2811.0000000000005</v>
          </cell>
        </row>
      </sheetData>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Budget 2010"/>
      <sheetName val="comments"/>
      <sheetName val="Assumption"/>
      <sheetName val="CF_Detail"/>
      <sheetName val="$CF_Detail"/>
      <sheetName val="Capex Summary"/>
      <sheetName val="VC+FC"/>
      <sheetName val="Calculations"/>
      <sheetName val="KPI"/>
      <sheetName val="IS"/>
      <sheetName val="IS KZT"/>
      <sheetName val="IS USD"/>
      <sheetName val="Trans"/>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FX"/>
      <sheetName val="Отчет 1"/>
      <sheetName val="Capex 2009 v2"/>
      <sheetName val="Capex 2010"/>
      <sheetName val="Repair 2010"/>
      <sheetName val="DT"/>
      <sheetName val="FA Tax"/>
      <sheetName val="Interest"/>
      <sheetName val="sch03"/>
      <sheetName val="sch08"/>
      <sheetName val="sch06"/>
      <sheetName val="sch02"/>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MM"/>
      <sheetName val="Rollup"/>
      <sheetName val="GenAdmin"/>
      <sheetName val="Stores"/>
      <sheetName val="MH"/>
      <sheetName val="Chem"/>
      <sheetName val="Power Block"/>
      <sheetName val="FGD"/>
      <sheetName val="Engineer"/>
      <sheetName val="Computer"/>
      <sheetName val="I&amp;C Maint"/>
      <sheetName val="Mech Maint"/>
      <sheetName val="Electric Maint"/>
      <sheetName val="sheet 13"/>
      <sheetName val="Fixed O&amp;M Budget"/>
      <sheetName val="Assumptions"/>
      <sheetName val="#REF"/>
      <sheetName val="Kintigh"/>
      <sheetName val="Milliken"/>
      <sheetName val="Goudey"/>
      <sheetName val="Greenidge"/>
      <sheetName val="_REF"/>
      <sheetName val="Op Assumps"/>
      <sheetName val="Cash Flow Summ"/>
      <sheetName val="Maintenance"/>
      <sheetName val="Debt"/>
      <sheetName val="Pre Tax  Output"/>
      <sheetName val="Tax Output"/>
      <sheetName val="Revenue"/>
      <sheetName val="Assumption"/>
      <sheetName val="Calculations"/>
      <sheetName val="Project Proforma"/>
      <sheetName val="DATA"/>
      <sheetName val="sch03"/>
      <sheetName val="sch08"/>
      <sheetName val="sch06"/>
      <sheetName val="sch02"/>
      <sheetName val="Замена график план"/>
      <sheetName val="KPI"/>
      <sheetName val="изменение_оборотных_средств"/>
      <sheetName val="Кап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Benefits"/>
      <sheetName val="Input"/>
      <sheetName val="Consultants &amp; IT"/>
      <sheetName val="EastR_costs"/>
      <sheetName val="PT_ProjectTeam"/>
      <sheetName val="PT1_Staff"/>
      <sheetName val="PT2_IT"/>
      <sheetName val="PT3_Trips"/>
      <sheetName val="PT4_Trainings"/>
      <sheetName val="CDC_Overheads"/>
      <sheetName val="ProjectName_Main"/>
      <sheetName val="Sheet3"/>
    </sheetNames>
    <sheetDataSet>
      <sheetData sheetId="0"/>
      <sheetData sheetId="1"/>
      <sheetData sheetId="2">
        <row r="4">
          <cell r="C4">
            <v>150</v>
          </cell>
        </row>
        <row r="10">
          <cell r="G10">
            <v>10</v>
          </cell>
        </row>
        <row r="12">
          <cell r="G12">
            <v>15</v>
          </cell>
        </row>
        <row r="20">
          <cell r="G20">
            <v>339.06</v>
          </cell>
        </row>
        <row r="21">
          <cell r="G21">
            <v>364</v>
          </cell>
        </row>
        <row r="22">
          <cell r="G22">
            <v>326.20666666666665</v>
          </cell>
        </row>
        <row r="26">
          <cell r="G26">
            <v>80</v>
          </cell>
        </row>
        <row r="27">
          <cell r="G27">
            <v>93.333333333333329</v>
          </cell>
        </row>
        <row r="28">
          <cell r="G28">
            <v>66.666666666666671</v>
          </cell>
        </row>
        <row r="30">
          <cell r="G30">
            <v>26.666666666666668</v>
          </cell>
        </row>
        <row r="33">
          <cell r="G33">
            <v>31.333333333333332</v>
          </cell>
        </row>
      </sheetData>
      <sheetData sheetId="3"/>
      <sheetData sheetId="4"/>
      <sheetData sheetId="5">
        <row r="8">
          <cell r="F8">
            <v>10500</v>
          </cell>
        </row>
      </sheetData>
      <sheetData sheetId="6">
        <row r="8">
          <cell r="F8">
            <v>10500</v>
          </cell>
        </row>
      </sheetData>
      <sheetData sheetId="7"/>
      <sheetData sheetId="8"/>
      <sheetData sheetId="9"/>
      <sheetData sheetId="10"/>
      <sheetData sheetId="11"/>
      <sheetData sheetId="12">
        <row r="3">
          <cell r="B3" t="str">
            <v>Enter your project</v>
          </cell>
        </row>
        <row r="4">
          <cell r="B4" t="str">
            <v>Capital Projects</v>
          </cell>
        </row>
        <row r="5">
          <cell r="B5" t="str">
            <v>HRF</v>
          </cell>
        </row>
        <row r="6">
          <cell r="B6" t="str">
            <v>HRR</v>
          </cell>
        </row>
        <row r="7">
          <cell r="B7" t="str">
            <v>IT</v>
          </cell>
        </row>
        <row r="8">
          <cell r="B8" t="str">
            <v>OpExcellence</v>
          </cell>
        </row>
        <row r="9">
          <cell r="B9" t="str">
            <v>Outsourcing</v>
          </cell>
        </row>
        <row r="10">
          <cell r="B10" t="str">
            <v>Procurement</v>
          </cell>
        </row>
        <row r="11">
          <cell r="B11" t="str">
            <v>Program Management</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Summary SJ"/>
      <sheetName val="Detail SJ"/>
      <sheetName val="Summary RJ"/>
      <sheetName val="Detail RJ"/>
      <sheetName val="Preview RJ"/>
      <sheetName val="Preview SJ"/>
      <sheetName val="Revenue Salta"/>
      <sheetName val="Revenue SJ"/>
      <sheetName val="Cash Flow"/>
      <sheetName val="Taxes"/>
      <sheetName val="O&amp;M Salta"/>
      <sheetName val="O&amp;M SJ"/>
      <sheetName val="Payroll"/>
      <sheetName val="SG&amp;A"/>
      <sheetName val="Capex Salta"/>
      <sheetName val="Capex SJ"/>
      <sheetName val="Other income"/>
      <sheetName val="DyA SJ"/>
      <sheetName val="DyA RJ"/>
      <sheetName val="Presentation"/>
      <sheetName val="US GAAP"/>
      <sheetName val="ARG GAAP"/>
      <sheetName val="Balance"/>
      <sheetName val="Assumptions"/>
      <sheetName val="SG_A"/>
      <sheetName val="Project Proforma"/>
      <sheetName val="#REF"/>
      <sheetName val="COA Sumry by RG"/>
      <sheetName val="Câmbio - 97"/>
      <sheetName val="Op Assumps"/>
      <sheetName val="Cash Flow Summ"/>
      <sheetName val="Maintenance"/>
      <sheetName val="Debt"/>
      <sheetName val="Pre Tax  Output"/>
      <sheetName val="Tax Output"/>
      <sheetName val="Revenue"/>
      <sheetName val="Summary_SJ"/>
      <sheetName val="Detail_SJ"/>
      <sheetName val="Summary_RJ"/>
      <sheetName val="Detail_RJ"/>
      <sheetName val="Preview_RJ"/>
      <sheetName val="Preview_SJ"/>
      <sheetName val="Revenue_Salta"/>
      <sheetName val="Revenue_SJ"/>
      <sheetName val="Cash_Flow"/>
      <sheetName val="O&amp;M_Salta"/>
      <sheetName val="O&amp;M_SJ"/>
      <sheetName val="Capex_Salta"/>
      <sheetName val="Capex_SJ"/>
      <sheetName val="Other_income"/>
      <sheetName val="DyA_SJ"/>
      <sheetName val="DyA_RJ"/>
      <sheetName val="US_GAAP"/>
      <sheetName val="ARG_GAAP"/>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 тыс."/>
      <sheetName val="Общий бюд"/>
      <sheetName val="Общий"/>
      <sheetName val="ИТ ОБОРУД"/>
      <sheetName val="ПО"/>
      <sheetName val="Прочие кап затраты"/>
      <sheetName val="Расходные матер"/>
      <sheetName val="ФОТ"/>
      <sheetName val="штатка"/>
      <sheetName val="Перемещение сотрудников "/>
      <sheetName val="Аренда жилья "/>
      <sheetName val="Аренда офис"/>
      <sheetName val="PTC Consum and other"/>
      <sheetName val="Транспортные расходы"/>
      <sheetName val="Обучение"/>
      <sheetName val="Ком. расходы"/>
      <sheetName val="Входные данные"/>
      <sheetName val="СПБЭК"/>
      <sheetName val="01.03.14"/>
      <sheetName val="Отчет ЦУП"/>
    </sheetNames>
    <sheetDataSet>
      <sheetData sheetId="0" refreshError="1"/>
      <sheetData sheetId="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row r="92">
          <cell r="D92">
            <v>3463</v>
          </cell>
        </row>
        <row r="93">
          <cell r="D93">
            <v>3325</v>
          </cell>
        </row>
        <row r="94">
          <cell r="D94">
            <v>3005</v>
          </cell>
        </row>
        <row r="95">
          <cell r="D95">
            <v>3198</v>
          </cell>
        </row>
      </sheetData>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 val="Const"/>
      <sheetName val="Статьи"/>
      <sheetName val="Currency _ Location Sheet "/>
      <sheetName val="Перечень связанных сторон"/>
      <sheetName val="СР1 сцен."/>
      <sheetName val="Ам. ВЦМ "/>
      <sheetName val="База"/>
      <sheetName val="Анализ закл. работ"/>
      <sheetName val="планы р.е."/>
      <sheetName val="8_NPV_1"/>
      <sheetName val="PYTB"/>
      <sheetName val="Лист3"/>
      <sheetName val="S в шихте (3)"/>
      <sheetName val="S в наборке концентратов"/>
      <sheetName val="ао_драг"/>
      <sheetName val="свод_драг"/>
      <sheetName val="ВАЮЗЖР_Год"/>
      <sheetName val="АО_ЖЦМ"/>
      <sheetName val="ЖГОК_МХК_БГОК_м_-_ц"/>
      <sheetName val="Год_ЖГОК_МХК_БГОК"/>
      <sheetName val="Перечень_связанных_сторон"/>
      <sheetName val="СР1_сцен_"/>
      <sheetName val="Ам__ВЦМ_"/>
      <sheetName val="Currency___Location_Sheet_"/>
      <sheetName val="Анализ_закл__работ"/>
      <sheetName val="планы_р_е_"/>
      <sheetName val="S_в_шихте_(3)"/>
      <sheetName val="S_в_наборке_концентратов"/>
      <sheetName val="Mine Gen"/>
      <sheetName val="Constr, Op &amp; Fin Assmp"/>
      <sheetName val="Op Assmp"/>
      <sheetName val="Drawdown"/>
      <sheetName val="Debt Service"/>
      <sheetName val="Tax &amp; Depreciation"/>
      <sheetName val="Tax"/>
      <sheetName val="Outputs"/>
      <sheetName val="Construction"/>
      <sheetName val="Project Data"/>
      <sheetName val="MODEL INPUTS"/>
      <sheetName val="SHELL"/>
      <sheetName val="Finance &amp; Economic Data"/>
      <sheetName val="Finance data"/>
      <sheetName val="Statements"/>
      <sheetName val="Inputs"/>
      <sheetName val="Owners Costs"/>
      <sheetName val="Plant Operations"/>
      <sheetName val="Debt"/>
      <sheetName val="Operating Cash flow"/>
      <sheetName val="Summary"/>
      <sheetName val="Cash Flow &amp; Coverages"/>
      <sheetName val="DEVELOPMENT COST"/>
      <sheetName val="MACRS"/>
      <sheetName val="Debt_Mkt_Value"/>
      <sheetName val="P &amp; L"/>
      <sheetName val="Return"/>
      <sheetName val="драги"/>
      <sheetName val="Параметры"/>
      <sheetName val="отв.шл. 2013г."/>
      <sheetName val="XREF"/>
      <sheetName val="Производство прн"/>
      <sheetName val="справочно"/>
      <sheetName val="_RISK Correlations"/>
      <sheetName val="Variables"/>
      <sheetName val="скала"/>
      <sheetName val="ШПТ"/>
      <sheetName val="ЦЗ"/>
      <sheetName val="Справочник причин"/>
      <sheetName val="СВОД"/>
      <sheetName val="Лист1"/>
      <sheetName val="_Summary"/>
      <sheetName val="US Dollar 2003"/>
      <sheetName val="SDR 2003"/>
      <sheetName val="ГПК поддержание"/>
      <sheetName val="Потребители"/>
      <sheetName val="EQUIPMENT TYPE"/>
      <sheetName val="набор 11.07.17г."/>
      <sheetName val="набор 01.01.18г."/>
      <sheetName val="settings"/>
      <sheetName val="март деталь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CE"/>
      <sheetName val="Jan"/>
      <sheetName val="Feb"/>
      <sheetName val="Mar"/>
      <sheetName val="Apr"/>
      <sheetName val="May"/>
      <sheetName val="Jun"/>
      <sheetName val="Jul"/>
      <sheetName val="Aug"/>
      <sheetName val="FS"/>
      <sheetName val="LT Inv"/>
      <sheetName val="J1"/>
      <sheetName val="J2"/>
      <sheetName val="J3-5"/>
      <sheetName val="J6"/>
      <sheetName val="J1 PYA"/>
      <sheetName val="J2 PYA"/>
      <sheetName val="KCC"/>
      <sheetName val="Eurasia Gold"/>
      <sheetName val="PLC"/>
      <sheetName val="MKM"/>
      <sheetName val="Holding BV"/>
      <sheetName val="Petro BV"/>
      <sheetName val="Gold BV"/>
      <sheetName val="Dostan-T"/>
      <sheetName val="CAPEX"/>
      <sheetName val="EBITDA"/>
      <sheetName val="EPS"/>
      <sheetName val="Min. interest"/>
      <sheetName val="MKM revenues"/>
      <sheetName val="KM revenues"/>
      <sheetName val="KM sales_q-ties"/>
      <sheetName val="KCC COS"/>
      <sheetName val="Rhenium"/>
      <sheetName val="Option 0"/>
      <sheetName val="LT_Inv"/>
      <sheetName val="деньги"/>
      <sheetName val="Assumption"/>
      <sheetName val="Calculations"/>
      <sheetName val="KPI"/>
      <sheetName val="US GAAP"/>
      <sheetName val="DyA SJ"/>
      <sheetName val="SG&amp;A"/>
      <sheetName val="Revenue Salta"/>
      <sheetName val="COA Sumry by RG"/>
      <sheetName val="PDC_Worksheet"/>
    </sheetNames>
    <sheetDataSet>
      <sheetData sheetId="0">
        <row r="28">
          <cell r="F28">
            <v>124.03</v>
          </cell>
          <cell r="G28">
            <v>122.19</v>
          </cell>
          <cell r="H28">
            <v>120.23</v>
          </cell>
          <cell r="I28">
            <v>121.96</v>
          </cell>
          <cell r="J28">
            <v>122.09</v>
          </cell>
          <cell r="K28">
            <v>124.85</v>
          </cell>
        </row>
        <row r="30">
          <cell r="F30">
            <v>123.84</v>
          </cell>
          <cell r="G30">
            <v>120.02</v>
          </cell>
          <cell r="H30">
            <v>121.62</v>
          </cell>
          <cell r="I30">
            <v>122.31</v>
          </cell>
          <cell r="J30">
            <v>123.61</v>
          </cell>
          <cell r="K30">
            <v>126.85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Анализ закл. работ"/>
      <sheetName val="Random_Report"/>
      <sheetName val="FP20DB_(3)"/>
      <sheetName val="KONSOLID"/>
      <sheetName val="Форма2"/>
      <sheetName val="definitions"/>
      <sheetName val="Выбор"/>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FX rates"/>
      <sheetName val="LINK"/>
      <sheetName val="Санком"/>
      <sheetName val="U2.1013"/>
      <sheetName val="U2.1010"/>
      <sheetName val="#REF"/>
      <sheetName val="B-4"/>
      <sheetName val="Rollforward"/>
      <sheetName val="Notes IS"/>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ЯНВАРЬ"/>
      <sheetName val="Capex"/>
      <sheetName val="Статьи"/>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 val="bs4"/>
      <sheetName val="is11"/>
      <sheetName val="BS"/>
      <sheetName val="is9"/>
      <sheetName val="bs12"/>
      <sheetName val="bs14"/>
      <sheetName val="CE"/>
      <sheetName val="bs1"/>
      <sheetName val="bs5"/>
      <sheetName val="bs11"/>
      <sheetName val="bs7"/>
      <sheetName val="bs2"/>
      <sheetName val="bs15"/>
      <sheetName val="is10"/>
      <sheetName val="Параметры"/>
      <sheetName val="Sheet1"/>
      <sheetName val="客戶清單customer list"/>
      <sheetName val="A"/>
      <sheetName val="depreciation testing"/>
      <sheetName val="группа"/>
      <sheetName val="IS"/>
      <sheetName val="ÑïèñîêÒÝÏ"/>
      <sheetName val="Налоги"/>
      <sheetName val="Cost 99v98"/>
      <sheetName val="RV DANS IDC 2006"/>
      <sheetName val="Production_Ref Q-1-3"/>
      <sheetName val="Production_ref_Q4"/>
      <sheetName val="$ IS"/>
      <sheetName val="Макро-прогноз"/>
      <sheetName val="Balance Sheet"/>
      <sheetName val="Движение финансов"/>
      <sheetName val="Macro"/>
      <sheetName val="sgv_oz"/>
      <sheetName val="Bal Sheet"/>
      <sheetName val="Income Statement"/>
      <sheetName val="ARY tolf"/>
      <sheetName val="DATA"/>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otes"/>
      <sheetName val="balance sheet (usd)"/>
      <sheetName val="balance sheet (tenge)"/>
      <sheetName val="income statement (usd)"/>
      <sheetName val="income statement (tenge)"/>
      <sheetName val="comparison to budget"/>
      <sheetName val="Admin"/>
      <sheetName val="Chemicals"/>
      <sheetName val="Consumables"/>
      <sheetName val="Operating Insurance"/>
      <sheetName val="Corp OH"/>
      <sheetName val="Other Contract Services"/>
      <sheetName val="Payroll"/>
      <sheetName val="Professional Services"/>
      <sheetName val="Property"/>
      <sheetName val="Utilities"/>
      <sheetName val="SMSTemp"/>
      <sheetName val="Assumption"/>
      <sheetName val="Calculations"/>
      <sheetName val="KPI"/>
      <sheetName val="COA Sumry by RG"/>
      <sheetName val="US GAAP"/>
      <sheetName val="DyA SJ"/>
      <sheetName val="SG&amp;A"/>
      <sheetName val="Revenue Salta"/>
      <sheetName val="X-rates"/>
      <sheetName val="Calc"/>
      <sheetName val="GoEight"/>
      <sheetName val="GrFour"/>
      <sheetName val="MOne"/>
      <sheetName val="MTwo"/>
      <sheetName val="KOne"/>
      <sheetName val="GoSeven"/>
      <sheetName val="GrThree"/>
      <sheetName val="HTwo"/>
      <sheetName val="JOne"/>
      <sheetName val="JTwo"/>
      <sheetName val="HOne"/>
    </sheetNames>
    <sheetDataSet>
      <sheetData sheetId="0"/>
      <sheetData sheetId="1"/>
      <sheetData sheetId="2"/>
      <sheetData sheetId="3"/>
      <sheetData sheetId="4" refreshError="1">
        <row r="1">
          <cell r="K1">
            <v>77.66</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Assumption"/>
      <sheetName val="Calculations"/>
      <sheetName val="KPI"/>
      <sheetName val="income statement (usd)"/>
      <sheetName val="Inputs"/>
      <sheetName val="Ex rates"/>
      <sheetName val="Закупки"/>
      <sheetName val="KAR10"/>
      <sheetName val="Лист1"/>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DRAWDOWN"/>
      <sheetName val="PROJECTED OPERATIONS"/>
      <sheetName val="DEBT SERVICE"/>
      <sheetName val="REVENUE"/>
      <sheetName val="O&amp;M"/>
      <sheetName val="TAXES"/>
      <sheetName val="TECHNICAL"/>
      <sheetName val="DEMAND CHARGE"/>
      <sheetName val="AVAILABILITY"/>
      <sheetName val="FIXED REVENUES-COSTS"/>
      <sheetName val="Assumption"/>
      <sheetName val="Calculations"/>
      <sheetName val="Проект2002"/>
      <sheetName val="#REF"/>
      <sheetName val="income statement (usd)"/>
      <sheetName val="KPI"/>
      <sheetName val="прочие"/>
    </sheetNames>
    <sheetDataSet>
      <sheetData sheetId="0" refreshError="1">
        <row r="17">
          <cell r="H17">
            <v>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_Oz"/>
      <sheetName val="Assumption"/>
      <sheetName val="Calculations"/>
      <sheetName val="SUMMARY"/>
      <sheetName val="US GAAP"/>
      <sheetName val="DyA SJ"/>
      <sheetName val="SG&amp;A"/>
      <sheetName val="Revenue Salta"/>
      <sheetName val="Calc"/>
      <sheetName val="GoEight"/>
      <sheetName val="GrFour"/>
      <sheetName val="MOne"/>
      <sheetName val="MTwo"/>
      <sheetName val="KOne"/>
      <sheetName val="GoSeven"/>
      <sheetName val="GrThree"/>
      <sheetName val="HTwo"/>
      <sheetName val="JOne"/>
      <sheetName val="JTwo"/>
      <sheetName val="HOne"/>
      <sheetName val="Proj Cost "/>
      <sheetName val="KONSOLID"/>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Example"/>
      <sheetName val="FINANAL"/>
      <sheetName val="Проект2002"/>
      <sheetName val="Перечень связанных сторон"/>
      <sheetName val="Option 0"/>
      <sheetName val="SMSTemp"/>
      <sheetName val="Изменение_оборотных_средств"/>
      <sheetName val="Капзатрат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FES"/>
      <sheetName val="Threshold Table"/>
      <sheetName val="Загрузка "/>
      <sheetName val="Final_1145"/>
      <sheetName val="PR_CN"/>
      <sheetName val="Threshold_Table"/>
      <sheetName val="Загрузка_"/>
      <sheetName val="SMSTemp"/>
      <sheetName val="МО 0012"/>
      <sheetName val="chiet tinh"/>
      <sheetName val="Sheet1"/>
      <sheetName val="Assumption"/>
      <sheetName val="Calculations"/>
      <sheetName val="SGV_Oz"/>
      <sheetName val="PDC_Worksheet"/>
      <sheetName val="SUMMARY"/>
      <sheetName val="A-20"/>
      <sheetName val="CASH"/>
      <sheetName val="Info"/>
      <sheetName val="Selection"/>
      <sheetName val="FAAL68.XLS"/>
      <sheetName val="PYTB"/>
      <sheetName val="fish"/>
      <sheetName val="Anlagevermögen"/>
      <sheetName val="#REF"/>
      <sheetName val="KONSOLID"/>
      <sheetName val="Sheet3"/>
      <sheetName val="P9-BS by Co"/>
      <sheetName val="База"/>
      <sheetName val="Sony"/>
      <sheetName val="Assumptions"/>
      <sheetName val="д.7.001"/>
      <sheetName val="FDREPORT"/>
      <sheetName val="Resource Sheet"/>
      <sheetName val="Main Sheet"/>
      <sheetName val="Управление"/>
      <sheetName val="3НК"/>
      <sheetName val="ОборБалФормОтч"/>
      <sheetName val="Aug"/>
      <sheetName val="July"/>
      <sheetName val="June"/>
      <sheetName val="May"/>
      <sheetName val="Sept"/>
      <sheetName val="\\$NDS\.EFES_KARAGANDA_SYS.ESY\"/>
      <sheetName val="KazCopper"/>
      <sheetName val="FMLK"/>
      <sheetName val="7.1"/>
      <sheetName val="IFRS FS"/>
      <sheetName val="admin"/>
      <sheetName val="Лист3"/>
      <sheetName val="Sales for 2001"/>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ао"/>
      <sheetName val="StagesReport"/>
      <sheetName val="Bench Data"/>
      <sheetName val="X-rates"/>
      <sheetName val="BS"/>
      <sheetName val="IS"/>
      <sheetName val="__$NDS_.EFES_KARAGANDA_SYS.ESY_"/>
      <sheetName val="B-4"/>
      <sheetName val="title"/>
      <sheetName val="profit &amp; loss"/>
      <sheetName val="balance sheet"/>
      <sheetName val="Securities"/>
      <sheetName val="[FAAL68.XLS][FAAL68.XLS][FAAL68"/>
      <sheetName val="[FAAL68.XLS][FAAL68.XLS]\\$NDS\"/>
      <sheetName val="Cost Sheet"/>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FAAL68"/>
      <sheetName val="\\$NDS\"/>
      <sheetName val="Форма2"/>
      <sheetName val="Добычанефти4"/>
      <sheetName val="поставкасравн13"/>
      <sheetName val=""/>
      <sheetName val="Просрочки"/>
      <sheetName val="Control"/>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REF"/>
      <sheetName val="Eki_Budget_2009_2010v20 at 150 "/>
      <sheetName val="income statement (usd)"/>
      <sheetName val="US GAAP"/>
      <sheetName val="DyA SJ"/>
      <sheetName val="SG&amp;A"/>
      <sheetName val="Revenue Sal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ow r="7">
          <cell r="A7">
            <v>1</v>
          </cell>
          <cell r="B7" t="str">
            <v>            Cash and cash equivalents - unrestricted</v>
          </cell>
        </row>
        <row r="8">
          <cell r="A8">
            <v>2</v>
          </cell>
          <cell r="B8" t="str">
            <v>            Cash and cash equivalents - restricted</v>
          </cell>
        </row>
        <row r="9">
          <cell r="A9">
            <v>3</v>
          </cell>
          <cell r="B9" t="str">
            <v>            Accounts Receivable Trade</v>
          </cell>
        </row>
        <row r="10">
          <cell r="A10">
            <v>4</v>
          </cell>
          <cell r="B10" t="str">
            <v>            Allowance for Doubtful Accounts</v>
          </cell>
        </row>
        <row r="11">
          <cell r="A11">
            <v>5</v>
          </cell>
          <cell r="B11" t="str">
            <v>            Other Receivables</v>
          </cell>
        </row>
        <row r="12">
          <cell r="A12">
            <v>6</v>
          </cell>
          <cell r="B12" t="str">
            <v>            Inventory Fuel and Raw Materials</v>
          </cell>
        </row>
        <row r="13">
          <cell r="A13">
            <v>7</v>
          </cell>
          <cell r="B13" t="str">
            <v>            Inventory Spare Parts &amp; Supplies</v>
          </cell>
        </row>
        <row r="14">
          <cell r="A14">
            <v>76</v>
          </cell>
          <cell r="B14" t="str">
            <v>            Prepaid Insurance</v>
          </cell>
        </row>
        <row r="15">
          <cell r="A15">
            <v>8</v>
          </cell>
          <cell r="B15" t="str">
            <v>            Prepaid Non-Income Taxes</v>
          </cell>
        </row>
        <row r="16">
          <cell r="A16">
            <v>9</v>
          </cell>
          <cell r="B16" t="str">
            <v>            Prepaid Other</v>
          </cell>
        </row>
        <row r="17">
          <cell r="A17">
            <v>10</v>
          </cell>
          <cell r="B17" t="str">
            <v>            Deferred Tax Asset Foreign Current</v>
          </cell>
        </row>
        <row r="18">
          <cell r="A18">
            <v>11</v>
          </cell>
          <cell r="B18" t="str">
            <v>            Income Tax Receivable - Foreign</v>
          </cell>
        </row>
        <row r="19">
          <cell r="A19">
            <v>12</v>
          </cell>
          <cell r="B19" t="str">
            <v>            Accounts Receivable VAT</v>
          </cell>
        </row>
        <row r="20">
          <cell r="A20">
            <v>86</v>
          </cell>
          <cell r="B20" t="str">
            <v>            Derivative Asset Short-Term</v>
          </cell>
        </row>
        <row r="21">
          <cell r="A21">
            <v>13</v>
          </cell>
          <cell r="B21" t="str">
            <v>            Other Current Assets</v>
          </cell>
        </row>
        <row r="22">
          <cell r="A22">
            <v>14</v>
          </cell>
          <cell r="B22" t="str">
            <v>            Prepaid and other current assets</v>
          </cell>
        </row>
        <row r="23">
          <cell r="A23">
            <v>68</v>
          </cell>
          <cell r="B23" t="str">
            <v>Receivable Charges - AES Electric LTD</v>
          </cell>
        </row>
        <row r="24">
          <cell r="A24">
            <v>69</v>
          </cell>
          <cell r="B24" t="str">
            <v>Receivable Charges - AES Tisza II</v>
          </cell>
        </row>
        <row r="25">
          <cell r="A25">
            <v>70</v>
          </cell>
          <cell r="B25" t="str">
            <v>Receivable Charges - AES Rivneoblenergo</v>
          </cell>
        </row>
        <row r="26">
          <cell r="A26">
            <v>63</v>
          </cell>
          <cell r="B26" t="str">
            <v>Receivable Charges - Sogrinsk TETS LLP</v>
          </cell>
        </row>
        <row r="27">
          <cell r="A27">
            <v>64</v>
          </cell>
          <cell r="B27" t="str">
            <v>Receivable Charges - UstKamenogorsk TETS LLP</v>
          </cell>
        </row>
        <row r="28">
          <cell r="A28">
            <v>65</v>
          </cell>
          <cell r="B28" t="str">
            <v>Receivable Charges - NurEnergoService LLP</v>
          </cell>
        </row>
        <row r="29">
          <cell r="A29">
            <v>15</v>
          </cell>
          <cell r="B29" t="str">
            <v>Receivable Charges - Altail Power LLP (KAZ)</v>
          </cell>
        </row>
        <row r="30">
          <cell r="A30">
            <v>16</v>
          </cell>
          <cell r="B30" t="str">
            <v>Receivable Charges - Maikuben West CJSC</v>
          </cell>
        </row>
        <row r="31">
          <cell r="B31" t="str">
            <v>Total: Current Assets</v>
          </cell>
        </row>
        <row r="32">
          <cell r="B32" t="str">
            <v>Property, Plant and Equipment:</v>
          </cell>
        </row>
        <row r="33">
          <cell r="A33">
            <v>17</v>
          </cell>
          <cell r="B33" t="str">
            <v>            Land</v>
          </cell>
        </row>
        <row r="34">
          <cell r="A34">
            <v>18</v>
          </cell>
          <cell r="B34" t="str">
            <v>            PP&amp;E Generation</v>
          </cell>
        </row>
        <row r="35">
          <cell r="A35">
            <v>19</v>
          </cell>
          <cell r="B35" t="str">
            <v>            PP&amp;E Buildings</v>
          </cell>
        </row>
        <row r="36">
          <cell r="A36">
            <v>20</v>
          </cell>
          <cell r="B36" t="str">
            <v>            PP&amp;E Office Furniture and Equip</v>
          </cell>
        </row>
        <row r="37">
          <cell r="A37">
            <v>21</v>
          </cell>
          <cell r="B37" t="str">
            <v>            PP&amp;E Spare Parts</v>
          </cell>
        </row>
        <row r="38">
          <cell r="A38">
            <v>81</v>
          </cell>
          <cell r="B38" t="str">
            <v>            PP&amp;E Asset Retirement Costs</v>
          </cell>
        </row>
        <row r="39">
          <cell r="A39">
            <v>22</v>
          </cell>
          <cell r="B39" t="str">
            <v>            Accum Dep &amp; Amort Generation</v>
          </cell>
        </row>
        <row r="40">
          <cell r="A40">
            <v>23</v>
          </cell>
          <cell r="B40" t="str">
            <v>            Accum Dep &amp; Amort Buildings</v>
          </cell>
        </row>
        <row r="41">
          <cell r="A41">
            <v>24</v>
          </cell>
          <cell r="B41" t="str">
            <v>            Accum Dep &amp; Amort Office Furn &amp; Equip</v>
          </cell>
        </row>
        <row r="42">
          <cell r="A42">
            <v>25</v>
          </cell>
          <cell r="B42" t="str">
            <v>            Accum Dep &amp; Amort Spare Parts</v>
          </cell>
        </row>
        <row r="43">
          <cell r="A43">
            <v>82</v>
          </cell>
          <cell r="B43" t="str">
            <v>            Accum Dep &amp; Amort Asset Retirement</v>
          </cell>
        </row>
        <row r="44">
          <cell r="A44">
            <v>26</v>
          </cell>
          <cell r="B44" t="str">
            <v>            CWIP - Generation Assets</v>
          </cell>
        </row>
        <row r="45">
          <cell r="A45">
            <v>89</v>
          </cell>
          <cell r="B45" t="str">
            <v>            CWIP - Capitalized Interest</v>
          </cell>
        </row>
        <row r="46">
          <cell r="A46">
            <v>27</v>
          </cell>
          <cell r="B46" t="str">
            <v>            CWIP - Buildings</v>
          </cell>
        </row>
        <row r="47">
          <cell r="B47" t="str">
            <v>Total: Property, Plant and Equipment</v>
          </cell>
        </row>
        <row r="48">
          <cell r="B48" t="str">
            <v>Other Assets:</v>
          </cell>
        </row>
        <row r="49">
          <cell r="A49">
            <v>28</v>
          </cell>
          <cell r="B49" t="str">
            <v>            Other Intangible Assets</v>
          </cell>
        </row>
        <row r="50">
          <cell r="A50">
            <v>29</v>
          </cell>
          <cell r="B50" t="str">
            <v>            Amortization of Other Intangibles</v>
          </cell>
        </row>
        <row r="51">
          <cell r="A51">
            <v>84</v>
          </cell>
          <cell r="B51" t="str">
            <v>            Other Assets</v>
          </cell>
        </row>
        <row r="52">
          <cell r="A52">
            <v>30</v>
          </cell>
          <cell r="B52" t="str">
            <v>            Deferred Tax Asset Foreign</v>
          </cell>
        </row>
        <row r="53">
          <cell r="A53">
            <v>31</v>
          </cell>
          <cell r="B53" t="str">
            <v>            Deferred Financing Costs</v>
          </cell>
        </row>
        <row r="54">
          <cell r="A54">
            <v>32</v>
          </cell>
          <cell r="B54" t="str">
            <v>            Accum Amort Defd Financing Costs</v>
          </cell>
        </row>
        <row r="55">
          <cell r="A55">
            <v>78</v>
          </cell>
          <cell r="B55" t="str">
            <v>            Goodwill</v>
          </cell>
        </row>
        <row r="56">
          <cell r="A56">
            <v>88</v>
          </cell>
          <cell r="B56" t="str">
            <v>            Other Long Term Restricted Cash Deposits</v>
          </cell>
        </row>
        <row r="57">
          <cell r="A57">
            <v>33</v>
          </cell>
          <cell r="B57" t="str">
            <v>Loans Rec - LT - Maikuben West CJSC</v>
          </cell>
        </row>
        <row r="58">
          <cell r="A58">
            <v>34</v>
          </cell>
          <cell r="B58" t="str">
            <v>Cap Contribution Inv - Shygys Energy LLP (Kaz)Op</v>
          </cell>
        </row>
        <row r="59">
          <cell r="B59" t="str">
            <v>Total: Other Assets</v>
          </cell>
        </row>
        <row r="60">
          <cell r="B60" t="str">
            <v>Total: Assets</v>
          </cell>
        </row>
        <row r="62">
          <cell r="B62" t="str">
            <v>LIABILITIES AND STOCKHOLDERS EQUITY</v>
          </cell>
        </row>
        <row r="63">
          <cell r="B63" t="str">
            <v>Current Liabilities:</v>
          </cell>
        </row>
        <row r="64">
          <cell r="A64">
            <v>35</v>
          </cell>
          <cell r="B64" t="str">
            <v>            Accounts Payable</v>
          </cell>
        </row>
        <row r="65">
          <cell r="A65">
            <v>36</v>
          </cell>
          <cell r="B65" t="str">
            <v>            Accrued Interest</v>
          </cell>
        </row>
        <row r="66">
          <cell r="A66">
            <v>37</v>
          </cell>
          <cell r="B66" t="str">
            <v>            VAT Payable</v>
          </cell>
        </row>
        <row r="67">
          <cell r="A67">
            <v>38</v>
          </cell>
          <cell r="B67" t="str">
            <v>            Income Taxes Payable Foreign</v>
          </cell>
        </row>
        <row r="68">
          <cell r="A68">
            <v>79</v>
          </cell>
          <cell r="B68" t="str">
            <v>            Other Non-Income Taxes Payable - Current</v>
          </cell>
        </row>
        <row r="69">
          <cell r="A69">
            <v>39</v>
          </cell>
          <cell r="B69" t="str">
            <v>            Derivative Liability - Short Term</v>
          </cell>
        </row>
        <row r="70">
          <cell r="A70">
            <v>40</v>
          </cell>
          <cell r="B70" t="str">
            <v>            Accrued Other</v>
          </cell>
        </row>
        <row r="71">
          <cell r="A71">
            <v>87</v>
          </cell>
          <cell r="B71" t="str">
            <v>            Proj Fin Debt - Cur - US$ Denom</v>
          </cell>
        </row>
        <row r="72">
          <cell r="A72">
            <v>41</v>
          </cell>
          <cell r="B72" t="str">
            <v>            Proj Fin Debt - Cur - Foreign Denom</v>
          </cell>
        </row>
        <row r="73">
          <cell r="A73">
            <v>66</v>
          </cell>
          <cell r="B73" t="str">
            <v>            ST Portion of LT Incentive Compensatn Payable</v>
          </cell>
        </row>
        <row r="74">
          <cell r="A74">
            <v>77</v>
          </cell>
          <cell r="B74" t="str">
            <v>            Deferred Tax Liability - Foreign Current</v>
          </cell>
        </row>
        <row r="75">
          <cell r="A75">
            <v>42</v>
          </cell>
          <cell r="B75" t="str">
            <v>            Contingent Legal Reserves - ST</v>
          </cell>
        </row>
        <row r="76">
          <cell r="A76">
            <v>71</v>
          </cell>
          <cell r="B76" t="str">
            <v>Charges Payable - NurEnergoService LLP</v>
          </cell>
        </row>
        <row r="77">
          <cell r="A77">
            <v>72</v>
          </cell>
          <cell r="B77" t="str">
            <v>Charges Payable - AES Electric LTD</v>
          </cell>
        </row>
        <row r="78">
          <cell r="A78">
            <v>73</v>
          </cell>
          <cell r="B78" t="str">
            <v>Charges Payable - Lal Pir LTD</v>
          </cell>
        </row>
        <row r="79">
          <cell r="A79">
            <v>74</v>
          </cell>
          <cell r="B79" t="str">
            <v>Charges Payable - AES Great Britain</v>
          </cell>
        </row>
        <row r="80">
          <cell r="A80">
            <v>43</v>
          </cell>
          <cell r="B80" t="str">
            <v>Charges Payable - Maikuben West CJSC</v>
          </cell>
        </row>
        <row r="81">
          <cell r="A81">
            <v>44</v>
          </cell>
          <cell r="B81" t="str">
            <v>Charges Payable - Shulbinsk GES LSC</v>
          </cell>
        </row>
        <row r="82">
          <cell r="A82">
            <v>67</v>
          </cell>
          <cell r="B82" t="str">
            <v>Charges Payable - UstKamenogorsk GES LLP</v>
          </cell>
        </row>
        <row r="83">
          <cell r="A83">
            <v>46</v>
          </cell>
          <cell r="B83" t="str">
            <v>Charges Payable - AES Corp</v>
          </cell>
        </row>
        <row r="84">
          <cell r="A84">
            <v>47</v>
          </cell>
          <cell r="B84" t="str">
            <v>Charges Payable - Silk Road Inc</v>
          </cell>
        </row>
        <row r="85">
          <cell r="A85">
            <v>62</v>
          </cell>
          <cell r="B85" t="str">
            <v>Charges Payable - Borsod Energetikia Kft</v>
          </cell>
        </row>
        <row r="86">
          <cell r="B86" t="str">
            <v>Total: Current Liabilities</v>
          </cell>
        </row>
        <row r="87">
          <cell r="B87" t="str">
            <v>Long-Term Liabilities:</v>
          </cell>
        </row>
        <row r="88">
          <cell r="A88">
            <v>48</v>
          </cell>
          <cell r="B88" t="str">
            <v>            Proj Fin Debt - LT - Foreign Denominated</v>
          </cell>
        </row>
        <row r="89">
          <cell r="A89">
            <v>49</v>
          </cell>
          <cell r="B89" t="str">
            <v>            Deferred Tax Liability Foreign</v>
          </cell>
        </row>
        <row r="90">
          <cell r="A90">
            <v>80</v>
          </cell>
          <cell r="B90" t="str">
            <v>            Contingent Legal Reserves - LT</v>
          </cell>
        </row>
        <row r="91">
          <cell r="A91">
            <v>85</v>
          </cell>
          <cell r="B91" t="str">
            <v>            LT Derivative Liability</v>
          </cell>
        </row>
        <row r="92">
          <cell r="A92">
            <v>50</v>
          </cell>
          <cell r="B92" t="str">
            <v>            LT Incentive Compensation Payable</v>
          </cell>
        </row>
        <row r="93">
          <cell r="A93">
            <v>83</v>
          </cell>
          <cell r="B93" t="str">
            <v>            LT Accrued Asset Retirement Obligations</v>
          </cell>
        </row>
        <row r="94">
          <cell r="A94">
            <v>51</v>
          </cell>
          <cell r="B94" t="str">
            <v>Loans Payable - LT - AES Corp</v>
          </cell>
        </row>
        <row r="95">
          <cell r="A95">
            <v>52</v>
          </cell>
          <cell r="B95" t="str">
            <v>Loans Payable - LT - AES Global Power Holdings BV</v>
          </cell>
        </row>
        <row r="96">
          <cell r="A96">
            <v>53</v>
          </cell>
          <cell r="B96" t="str">
            <v>Int Payable - LT - Kazakhmys</v>
          </cell>
        </row>
        <row r="97">
          <cell r="A97">
            <v>54</v>
          </cell>
          <cell r="B97" t="str">
            <v>Int Payable - LT - AES Global Power Holdings BV</v>
          </cell>
        </row>
        <row r="98">
          <cell r="A98">
            <v>55</v>
          </cell>
          <cell r="B98" t="str">
            <v>Int Payable - LT - AES Electric LTD</v>
          </cell>
        </row>
        <row r="99">
          <cell r="B99" t="str">
            <v>Total: Long-Term Liabilities</v>
          </cell>
        </row>
        <row r="100">
          <cell r="B100" t="str">
            <v>Stockholders Equity:</v>
          </cell>
        </row>
        <row r="101">
          <cell r="A101">
            <v>56</v>
          </cell>
          <cell r="B101" t="str">
            <v>Contributed Capital - Suntree Power LTD</v>
          </cell>
        </row>
        <row r="102">
          <cell r="A102">
            <v>57</v>
          </cell>
          <cell r="B102" t="str">
            <v>Contributed Capital - AES Corp</v>
          </cell>
        </row>
        <row r="103">
          <cell r="A103">
            <v>58</v>
          </cell>
          <cell r="B103" t="str">
            <v>            Common Stock</v>
          </cell>
        </row>
        <row r="104">
          <cell r="A104">
            <v>59</v>
          </cell>
          <cell r="B104" t="str">
            <v>            Beginning Retained Earnings</v>
          </cell>
        </row>
        <row r="105">
          <cell r="A105">
            <v>75</v>
          </cell>
          <cell r="B105" t="str">
            <v>Dividends - Suntree Power LTD</v>
          </cell>
        </row>
        <row r="106">
          <cell r="A106">
            <v>60</v>
          </cell>
          <cell r="B106" t="str">
            <v>            YTD Net Income</v>
          </cell>
        </row>
        <row r="107">
          <cell r="A107">
            <v>61</v>
          </cell>
          <cell r="B107" t="str">
            <v>            Cumulative Translation Adjustment</v>
          </cell>
        </row>
        <row r="108">
          <cell r="B108" t="str">
            <v>Total: Stockholders Equity</v>
          </cell>
        </row>
      </sheetData>
      <sheetData sheetId="11">
        <row r="7">
          <cell r="B7" t="str">
            <v>            Cash and cash equivalents - unrestricted</v>
          </cell>
          <cell r="C7" t="str">
            <v>Cash and equivalents</v>
          </cell>
          <cell r="D7">
            <v>14141160.583333334</v>
          </cell>
          <cell r="E7">
            <v>14437538.397694921</v>
          </cell>
          <cell r="F7">
            <v>8073214.4535369053</v>
          </cell>
          <cell r="G7">
            <v>9680528.3173439521</v>
          </cell>
          <cell r="H7">
            <v>4166635.5541610681</v>
          </cell>
          <cell r="I7">
            <v>5190543.0732512437</v>
          </cell>
          <cell r="J7">
            <v>6347824.5181436623</v>
          </cell>
          <cell r="K7">
            <v>6670584.7689491268</v>
          </cell>
          <cell r="L7">
            <v>5685765.7906943653</v>
          </cell>
          <cell r="M7">
            <v>6227368.6621672241</v>
          </cell>
          <cell r="N7">
            <v>4239472.3758550109</v>
          </cell>
          <cell r="O7">
            <v>7712966.2044229098</v>
          </cell>
          <cell r="P7">
            <v>7561811.3435279634</v>
          </cell>
          <cell r="R7" t="e">
            <v>#REF!</v>
          </cell>
          <cell r="S7" t="e">
            <v>#REF!</v>
          </cell>
          <cell r="T7" t="e">
            <v>#REF!</v>
          </cell>
          <cell r="U7" t="e">
            <v>#REF!</v>
          </cell>
          <cell r="V7" t="e">
            <v>#REF!</v>
          </cell>
          <cell r="W7" t="e">
            <v>#REF!</v>
          </cell>
          <cell r="X7" t="e">
            <v>#REF!</v>
          </cell>
          <cell r="Y7" t="e">
            <v>#REF!</v>
          </cell>
          <cell r="Z7" t="e">
            <v>#REF!</v>
          </cell>
          <cell r="AA7" t="e">
            <v>#REF!</v>
          </cell>
          <cell r="AB7" t="e">
            <v>#REF!</v>
          </cell>
          <cell r="AC7" t="e">
            <v>#REF!</v>
          </cell>
          <cell r="AD7" t="e">
            <v>#REF!</v>
          </cell>
          <cell r="AE7" t="e">
            <v>#REF!</v>
          </cell>
          <cell r="AF7" t="e">
            <v>#REF!</v>
          </cell>
          <cell r="AG7" t="e">
            <v>#REF!</v>
          </cell>
        </row>
        <row r="8">
          <cell r="B8" t="str">
            <v>            Cash and cash equivalents - restricted</v>
          </cell>
          <cell r="C8" t="str">
            <v>Cash and equivalents</v>
          </cell>
          <cell r="D8">
            <v>0</v>
          </cell>
          <cell r="E8">
            <v>0</v>
          </cell>
          <cell r="F8">
            <v>0</v>
          </cell>
          <cell r="G8">
            <v>0</v>
          </cell>
          <cell r="H8">
            <v>0</v>
          </cell>
          <cell r="I8">
            <v>0</v>
          </cell>
          <cell r="J8">
            <v>0</v>
          </cell>
          <cell r="K8">
            <v>0</v>
          </cell>
          <cell r="L8">
            <v>0</v>
          </cell>
          <cell r="M8">
            <v>0</v>
          </cell>
          <cell r="N8">
            <v>0</v>
          </cell>
          <cell r="O8">
            <v>0</v>
          </cell>
          <cell r="P8">
            <v>0</v>
          </cell>
          <cell r="R8">
            <v>0</v>
          </cell>
          <cell r="S8">
            <v>0</v>
          </cell>
          <cell r="T8">
            <v>0</v>
          </cell>
          <cell r="U8">
            <v>0</v>
          </cell>
          <cell r="V8">
            <v>0</v>
          </cell>
          <cell r="W8">
            <v>0</v>
          </cell>
          <cell r="X8">
            <v>0</v>
          </cell>
          <cell r="Y8">
            <v>0</v>
          </cell>
          <cell r="Z8">
            <v>0</v>
          </cell>
          <cell r="AA8">
            <v>0</v>
          </cell>
          <cell r="AB8">
            <v>0</v>
          </cell>
          <cell r="AC8">
            <v>0</v>
          </cell>
          <cell r="AE8">
            <v>0</v>
          </cell>
          <cell r="AF8">
            <v>0</v>
          </cell>
          <cell r="AG8">
            <v>0</v>
          </cell>
        </row>
        <row r="9">
          <cell r="B9" t="str">
            <v>            Accounts Receivable Trade</v>
          </cell>
          <cell r="C9" t="str">
            <v>Trade debtors</v>
          </cell>
          <cell r="D9">
            <v>5741779.2716993559</v>
          </cell>
          <cell r="E9">
            <v>6632320.1380193541</v>
          </cell>
          <cell r="F9">
            <v>5144576.1104154838</v>
          </cell>
          <cell r="G9">
            <v>5305856.1104154829</v>
          </cell>
          <cell r="H9">
            <v>7671296.110415482</v>
          </cell>
          <cell r="I9">
            <v>7805696.1104154838</v>
          </cell>
          <cell r="J9">
            <v>7671296.1104154838</v>
          </cell>
          <cell r="K9">
            <v>7805696.1104154857</v>
          </cell>
          <cell r="L9">
            <v>7805696.1104154838</v>
          </cell>
          <cell r="M9">
            <v>7671296.1104154838</v>
          </cell>
          <cell r="N9">
            <v>5305856.1104154829</v>
          </cell>
          <cell r="O9">
            <v>5252096.1104154838</v>
          </cell>
          <cell r="P9">
            <v>5305856.1104154801</v>
          </cell>
          <cell r="R9">
            <v>6336462.408070378</v>
          </cell>
          <cell r="S9">
            <v>4483613.2014395948</v>
          </cell>
          <cell r="T9">
            <v>4669902.408070378</v>
          </cell>
          <cell r="U9">
            <v>8642174.6882557794</v>
          </cell>
          <cell r="V9">
            <v>8715651.8545527142</v>
          </cell>
          <cell r="W9">
            <v>8642174.6882557739</v>
          </cell>
          <cell r="X9">
            <v>8715651.8545527142</v>
          </cell>
          <cell r="Y9">
            <v>8863374.7673417497</v>
          </cell>
          <cell r="Z9">
            <v>8498138.4434515238</v>
          </cell>
          <cell r="AA9">
            <v>4749053.296342764</v>
          </cell>
          <cell r="AB9">
            <v>4582897.0436299033</v>
          </cell>
          <cell r="AC9">
            <v>4749053.296342764</v>
          </cell>
          <cell r="AE9">
            <v>5025026.0220765369</v>
          </cell>
          <cell r="AF9">
            <v>4825131.7206555763</v>
          </cell>
          <cell r="AG9">
            <v>4611511.4500893829</v>
          </cell>
        </row>
        <row r="10">
          <cell r="B10" t="str">
            <v>            Allowance for Doubtful Accounts</v>
          </cell>
          <cell r="C10" t="str">
            <v>Other accounts receivable</v>
          </cell>
          <cell r="D10">
            <v>-158700</v>
          </cell>
          <cell r="E10">
            <v>-158700</v>
          </cell>
          <cell r="F10">
            <v>-126960</v>
          </cell>
          <cell r="G10">
            <v>-126960</v>
          </cell>
          <cell r="H10">
            <v>-126960</v>
          </cell>
          <cell r="I10">
            <v>-126960</v>
          </cell>
          <cell r="J10">
            <v>-126960</v>
          </cell>
          <cell r="K10">
            <v>-126960</v>
          </cell>
          <cell r="L10">
            <v>-126960</v>
          </cell>
          <cell r="M10">
            <v>-126960</v>
          </cell>
          <cell r="N10">
            <v>-126960</v>
          </cell>
          <cell r="O10">
            <v>-126960</v>
          </cell>
          <cell r="P10">
            <v>-126960</v>
          </cell>
          <cell r="R10">
            <v>-126960</v>
          </cell>
          <cell r="S10">
            <v>-129111.86440677966</v>
          </cell>
          <cell r="T10">
            <v>-126960</v>
          </cell>
          <cell r="U10">
            <v>-129111.86440677966</v>
          </cell>
          <cell r="V10">
            <v>-126960</v>
          </cell>
          <cell r="W10">
            <v>-129111.86440677966</v>
          </cell>
          <cell r="X10">
            <v>-126960</v>
          </cell>
          <cell r="Y10">
            <v>-129111.86440677966</v>
          </cell>
          <cell r="Z10">
            <v>-126960</v>
          </cell>
          <cell r="AA10">
            <v>-129111.86440677966</v>
          </cell>
          <cell r="AB10">
            <v>-126960</v>
          </cell>
          <cell r="AC10">
            <v>-129111.86440677966</v>
          </cell>
          <cell r="AE10">
            <v>-136614.69727082658</v>
          </cell>
          <cell r="AF10">
            <v>-131180.19815483934</v>
          </cell>
          <cell r="AG10">
            <v>-125372.53298731461</v>
          </cell>
        </row>
        <row r="11">
          <cell r="B11" t="str">
            <v>            Other Receivables</v>
          </cell>
          <cell r="C11" t="str">
            <v>Other accounts receivable</v>
          </cell>
          <cell r="D11">
            <v>5399779.7229999993</v>
          </cell>
          <cell r="E11">
            <v>5399779.7229999993</v>
          </cell>
          <cell r="F11">
            <v>4319823.7783999993</v>
          </cell>
          <cell r="G11">
            <v>4319823.7783999993</v>
          </cell>
          <cell r="H11">
            <v>4319823.7783999993</v>
          </cell>
          <cell r="I11">
            <v>4319823.7783999993</v>
          </cell>
          <cell r="J11">
            <v>4319823.7783999993</v>
          </cell>
          <cell r="K11">
            <v>4319823.7783999993</v>
          </cell>
          <cell r="L11">
            <v>4319823.7783999993</v>
          </cell>
          <cell r="M11">
            <v>4319823.7783999993</v>
          </cell>
          <cell r="N11">
            <v>4319823.7783999993</v>
          </cell>
          <cell r="O11">
            <v>4319823.7783999993</v>
          </cell>
          <cell r="P11">
            <v>4319823.7783999993</v>
          </cell>
          <cell r="Q11">
            <v>4249729.2439694433</v>
          </cell>
          <cell r="R11">
            <v>4319823.7783999993</v>
          </cell>
          <cell r="S11">
            <v>4393041.1305762706</v>
          </cell>
          <cell r="T11">
            <v>4319823.7783999993</v>
          </cell>
          <cell r="U11">
            <v>4393041.1305762706</v>
          </cell>
          <cell r="V11">
            <v>4319823.7783999993</v>
          </cell>
          <cell r="W11">
            <v>4393041.1305762706</v>
          </cell>
          <cell r="X11">
            <v>4319823.7783999993</v>
          </cell>
          <cell r="Y11">
            <v>4393041.1305762706</v>
          </cell>
          <cell r="Z11">
            <v>4319823.7783999993</v>
          </cell>
          <cell r="AA11">
            <v>4393041.1305762706</v>
          </cell>
          <cell r="AB11">
            <v>4319823.7783999993</v>
          </cell>
          <cell r="AC11">
            <v>4393041.1305762706</v>
          </cell>
          <cell r="AD11" t="e">
            <v>#REF!</v>
          </cell>
          <cell r="AE11">
            <v>4648325.5966401566</v>
          </cell>
          <cell r="AF11">
            <v>4463416.3456561016</v>
          </cell>
          <cell r="AG11">
            <v>4265810.0910274107</v>
          </cell>
        </row>
        <row r="12">
          <cell r="B12" t="str">
            <v>            Inventory Fuel and Raw Materials</v>
          </cell>
          <cell r="C12" t="str">
            <v>Inventory, net</v>
          </cell>
          <cell r="D12">
            <v>7196406.4840378854</v>
          </cell>
          <cell r="E12">
            <v>6052720.4198712166</v>
          </cell>
          <cell r="F12">
            <v>4248720.5885636406</v>
          </cell>
          <cell r="G12">
            <v>4037105.0705636409</v>
          </cell>
          <cell r="H12">
            <v>3826670.0272303084</v>
          </cell>
          <cell r="I12">
            <v>3601278.1785636418</v>
          </cell>
          <cell r="J12">
            <v>3573113.3752303082</v>
          </cell>
          <cell r="K12">
            <v>3922273.963896974</v>
          </cell>
          <cell r="L12">
            <v>3919767.8858969738</v>
          </cell>
          <cell r="M12">
            <v>4343176.8425636394</v>
          </cell>
          <cell r="N12">
            <v>3991151.2338969717</v>
          </cell>
          <cell r="O12">
            <v>4403104.2972303042</v>
          </cell>
          <cell r="P12">
            <v>4895078.6885636374</v>
          </cell>
          <cell r="R12">
            <v>2603277.9197978182</v>
          </cell>
          <cell r="S12">
            <v>2561246.7296757032</v>
          </cell>
          <cell r="T12">
            <v>2503687.2531149802</v>
          </cell>
          <cell r="U12">
            <v>3671946.8320291652</v>
          </cell>
          <cell r="V12">
            <v>3250969.6946598398</v>
          </cell>
          <cell r="W12">
            <v>3236005.5163912326</v>
          </cell>
          <cell r="X12">
            <v>5817349.6291996744</v>
          </cell>
          <cell r="Y12">
            <v>6944911.694658014</v>
          </cell>
          <cell r="Z12">
            <v>7713054.2401414951</v>
          </cell>
          <cell r="AA12">
            <v>7110491.9169967873</v>
          </cell>
          <cell r="AB12">
            <v>6270319.3077856349</v>
          </cell>
          <cell r="AC12">
            <v>4880647.6667998126</v>
          </cell>
          <cell r="AE12">
            <v>8118860.0726382025</v>
          </cell>
          <cell r="AF12">
            <v>25906337.604346666</v>
          </cell>
          <cell r="AG12">
            <v>21811393.520906445</v>
          </cell>
        </row>
        <row r="13">
          <cell r="B13" t="str">
            <v>            Inventory Spare Parts &amp; Supplies</v>
          </cell>
          <cell r="C13" t="str">
            <v>Inventory, net</v>
          </cell>
          <cell r="D13">
            <v>3060558.8929834501</v>
          </cell>
          <cell r="E13">
            <v>3060558.8929834501</v>
          </cell>
          <cell r="F13">
            <v>2448447.1143867606</v>
          </cell>
          <cell r="G13">
            <v>2448447.1143867606</v>
          </cell>
          <cell r="H13">
            <v>2448447.1143867606</v>
          </cell>
          <cell r="I13">
            <v>2448447.1143867606</v>
          </cell>
          <cell r="J13">
            <v>2448447.1143867606</v>
          </cell>
          <cell r="K13">
            <v>2448447.1143867606</v>
          </cell>
          <cell r="L13">
            <v>2448447.1143867606</v>
          </cell>
          <cell r="M13">
            <v>2448447.1143867606</v>
          </cell>
          <cell r="N13">
            <v>2448447.1143867606</v>
          </cell>
          <cell r="O13">
            <v>2448447.1143867606</v>
          </cell>
          <cell r="P13">
            <v>2448447.1143867606</v>
          </cell>
          <cell r="R13">
            <v>2448447.1143867606</v>
          </cell>
          <cell r="S13">
            <v>2489946.218020434</v>
          </cell>
          <cell r="T13">
            <v>2448447.1143867606</v>
          </cell>
          <cell r="U13">
            <v>2489946.218020434</v>
          </cell>
          <cell r="V13">
            <v>2448447.1143867606</v>
          </cell>
          <cell r="W13">
            <v>2489946.218020434</v>
          </cell>
          <cell r="X13">
            <v>2448447.1143867606</v>
          </cell>
          <cell r="Y13">
            <v>2489946.218020434</v>
          </cell>
          <cell r="Z13">
            <v>2448447.1143867606</v>
          </cell>
          <cell r="AA13">
            <v>2489946.218020434</v>
          </cell>
          <cell r="AB13">
            <v>2448447.1143867606</v>
          </cell>
          <cell r="AC13">
            <v>2489946.218020434</v>
          </cell>
          <cell r="AE13">
            <v>2634639.7394106505</v>
          </cell>
          <cell r="AF13">
            <v>2529834.4174298975</v>
          </cell>
          <cell r="AG13">
            <v>2417832.5190307922</v>
          </cell>
        </row>
        <row r="14">
          <cell r="B14" t="str">
            <v>            Prepaid Insurance</v>
          </cell>
          <cell r="C14" t="str">
            <v>Advances paid</v>
          </cell>
          <cell r="D14">
            <v>1059015.0275833334</v>
          </cell>
          <cell r="E14">
            <v>1059015.0275833334</v>
          </cell>
          <cell r="F14">
            <v>847212.02206666674</v>
          </cell>
          <cell r="G14">
            <v>847212.02206666674</v>
          </cell>
          <cell r="H14">
            <v>847212.02206666674</v>
          </cell>
          <cell r="I14">
            <v>847212.02206666674</v>
          </cell>
          <cell r="J14">
            <v>847212.02206666674</v>
          </cell>
          <cell r="K14">
            <v>847212.02206666674</v>
          </cell>
          <cell r="L14">
            <v>847212.02206666674</v>
          </cell>
          <cell r="M14">
            <v>847212.02206666674</v>
          </cell>
          <cell r="N14">
            <v>847212.02206666674</v>
          </cell>
          <cell r="O14">
            <v>847212.02206666674</v>
          </cell>
          <cell r="P14">
            <v>847212.02206666674</v>
          </cell>
          <cell r="R14">
            <v>847212.02206666674</v>
          </cell>
          <cell r="S14">
            <v>861571.54786440684</v>
          </cell>
          <cell r="T14">
            <v>847212.02206666674</v>
          </cell>
          <cell r="U14">
            <v>861571.54786440684</v>
          </cell>
          <cell r="V14">
            <v>847212.02206666674</v>
          </cell>
          <cell r="W14">
            <v>861571.54786440684</v>
          </cell>
          <cell r="X14">
            <v>847212.02206666674</v>
          </cell>
          <cell r="Y14">
            <v>861571.54786440684</v>
          </cell>
          <cell r="Z14">
            <v>847212.02206666674</v>
          </cell>
          <cell r="AA14">
            <v>861571.54786440684</v>
          </cell>
          <cell r="AB14">
            <v>847212.02206666674</v>
          </cell>
          <cell r="AC14">
            <v>861571.54786440684</v>
          </cell>
          <cell r="AE14">
            <v>911638.42091085797</v>
          </cell>
          <cell r="AF14">
            <v>875373.66835119296</v>
          </cell>
          <cell r="AG14">
            <v>836618.75538596953</v>
          </cell>
        </row>
        <row r="15">
          <cell r="B15" t="str">
            <v>            Prepaid Non-Income Taxes</v>
          </cell>
          <cell r="C15" t="str">
            <v>Advances paid</v>
          </cell>
          <cell r="D15">
            <v>-514625.69952083356</v>
          </cell>
          <cell r="E15">
            <v>0</v>
          </cell>
          <cell r="F15">
            <v>0</v>
          </cell>
          <cell r="G15">
            <v>19414.318764292984</v>
          </cell>
          <cell r="H15">
            <v>0</v>
          </cell>
          <cell r="I15">
            <v>0</v>
          </cell>
          <cell r="J15">
            <v>0</v>
          </cell>
          <cell r="K15">
            <v>0</v>
          </cell>
          <cell r="L15">
            <v>0</v>
          </cell>
          <cell r="M15">
            <v>0</v>
          </cell>
          <cell r="N15">
            <v>0</v>
          </cell>
          <cell r="O15">
            <v>25885.758352389872</v>
          </cell>
          <cell r="P15">
            <v>51771.516704779933</v>
          </cell>
          <cell r="Q15">
            <v>-1108058.1494952203</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cell r="AE15" t="e">
            <v>#REF!</v>
          </cell>
          <cell r="AF15" t="e">
            <v>#REF!</v>
          </cell>
          <cell r="AG15" t="e">
            <v>#REF!</v>
          </cell>
        </row>
        <row r="16">
          <cell r="B16" t="str">
            <v>            Prepaid Other</v>
          </cell>
          <cell r="C16" t="str">
            <v>Advances paid</v>
          </cell>
          <cell r="D16">
            <v>3139614.9717500005</v>
          </cell>
          <cell r="E16">
            <v>3139614.9717500005</v>
          </cell>
          <cell r="F16">
            <v>2511691.9774000007</v>
          </cell>
          <cell r="G16">
            <v>2511691.9774000007</v>
          </cell>
          <cell r="H16">
            <v>2511691.9774000007</v>
          </cell>
          <cell r="I16">
            <v>2511691.9774000007</v>
          </cell>
          <cell r="J16">
            <v>2511691.9774000007</v>
          </cell>
          <cell r="K16">
            <v>2511691.9774000007</v>
          </cell>
          <cell r="L16">
            <v>2511691.9774000007</v>
          </cell>
          <cell r="M16">
            <v>2511691.9774000007</v>
          </cell>
          <cell r="N16">
            <v>2511691.9774000007</v>
          </cell>
          <cell r="O16">
            <v>2511691.9774000007</v>
          </cell>
          <cell r="P16">
            <v>2511691.9774000007</v>
          </cell>
          <cell r="R16">
            <v>2511691.9774000007</v>
          </cell>
          <cell r="S16">
            <v>2554263.0278644073</v>
          </cell>
          <cell r="T16">
            <v>2511691.9774000007</v>
          </cell>
          <cell r="U16">
            <v>2554263.0278644073</v>
          </cell>
          <cell r="V16">
            <v>2511691.9774000007</v>
          </cell>
          <cell r="W16">
            <v>2554263.0278644073</v>
          </cell>
          <cell r="X16">
            <v>2511691.9774000007</v>
          </cell>
          <cell r="Y16">
            <v>2554263.0278644073</v>
          </cell>
          <cell r="Z16">
            <v>2511691.9774000007</v>
          </cell>
          <cell r="AA16">
            <v>2554263.0278644073</v>
          </cell>
          <cell r="AB16">
            <v>2511691.9774000007</v>
          </cell>
          <cell r="AC16">
            <v>2554263.0278644073</v>
          </cell>
          <cell r="AE16">
            <v>2702694.0700225653</v>
          </cell>
          <cell r="AF16">
            <v>2595181.5634786724</v>
          </cell>
          <cell r="AG16">
            <v>2480286.5886149579</v>
          </cell>
        </row>
        <row r="17">
          <cell r="B17" t="str">
            <v>            Deferred Tax Asset Foreign Current</v>
          </cell>
          <cell r="C17" t="str">
            <v>Other accounts receivable</v>
          </cell>
          <cell r="D17">
            <v>0</v>
          </cell>
          <cell r="E17">
            <v>0</v>
          </cell>
          <cell r="F17">
            <v>0</v>
          </cell>
          <cell r="G17">
            <v>0</v>
          </cell>
          <cell r="H17">
            <v>0</v>
          </cell>
          <cell r="I17">
            <v>0</v>
          </cell>
          <cell r="J17">
            <v>0</v>
          </cell>
          <cell r="K17">
            <v>0</v>
          </cell>
          <cell r="L17">
            <v>0</v>
          </cell>
          <cell r="M17">
            <v>0</v>
          </cell>
          <cell r="N17">
            <v>0</v>
          </cell>
          <cell r="O17">
            <v>0</v>
          </cell>
          <cell r="P17">
            <v>0</v>
          </cell>
          <cell r="R17">
            <v>0</v>
          </cell>
          <cell r="S17">
            <v>0</v>
          </cell>
          <cell r="T17">
            <v>0</v>
          </cell>
          <cell r="U17">
            <v>0</v>
          </cell>
          <cell r="V17">
            <v>0</v>
          </cell>
          <cell r="W17">
            <v>0</v>
          </cell>
          <cell r="X17">
            <v>0</v>
          </cell>
          <cell r="Y17">
            <v>0</v>
          </cell>
          <cell r="Z17">
            <v>0</v>
          </cell>
          <cell r="AA17">
            <v>0</v>
          </cell>
          <cell r="AB17">
            <v>0</v>
          </cell>
          <cell r="AC17">
            <v>0</v>
          </cell>
          <cell r="AE17" t="e">
            <v>#REF!</v>
          </cell>
          <cell r="AF17" t="e">
            <v>#REF!</v>
          </cell>
          <cell r="AG17" t="e">
            <v>#REF!</v>
          </cell>
        </row>
        <row r="18">
          <cell r="B18" t="str">
            <v>            Income Tax Receivable - Foreign</v>
          </cell>
          <cell r="C18" t="str">
            <v>Other accounts receivable</v>
          </cell>
          <cell r="D18">
            <v>0</v>
          </cell>
          <cell r="E18">
            <v>0</v>
          </cell>
          <cell r="F18">
            <v>0</v>
          </cell>
          <cell r="G18">
            <v>0</v>
          </cell>
          <cell r="H18">
            <v>0</v>
          </cell>
          <cell r="I18">
            <v>0</v>
          </cell>
          <cell r="J18">
            <v>0</v>
          </cell>
          <cell r="K18">
            <v>0</v>
          </cell>
          <cell r="L18">
            <v>0</v>
          </cell>
          <cell r="M18">
            <v>0</v>
          </cell>
          <cell r="N18">
            <v>0</v>
          </cell>
          <cell r="O18">
            <v>0</v>
          </cell>
          <cell r="P18">
            <v>0</v>
          </cell>
          <cell r="Q18">
            <v>12347030.978446171</v>
          </cell>
          <cell r="R18">
            <v>0</v>
          </cell>
          <cell r="S18">
            <v>0</v>
          </cell>
          <cell r="T18">
            <v>0</v>
          </cell>
          <cell r="U18">
            <v>0</v>
          </cell>
          <cell r="V18">
            <v>0</v>
          </cell>
          <cell r="W18">
            <v>0</v>
          </cell>
          <cell r="X18">
            <v>0</v>
          </cell>
          <cell r="Y18">
            <v>0</v>
          </cell>
          <cell r="Z18">
            <v>0</v>
          </cell>
          <cell r="AA18">
            <v>0</v>
          </cell>
          <cell r="AB18">
            <v>0</v>
          </cell>
          <cell r="AC18">
            <v>0</v>
          </cell>
          <cell r="AD18" t="e">
            <v>#REF!</v>
          </cell>
          <cell r="AE18">
            <v>0</v>
          </cell>
          <cell r="AF18">
            <v>0</v>
          </cell>
          <cell r="AG18">
            <v>0</v>
          </cell>
        </row>
        <row r="19">
          <cell r="B19" t="str">
            <v>            Accounts Receivable VAT</v>
          </cell>
          <cell r="C19" t="str">
            <v>Other current assets</v>
          </cell>
          <cell r="D19">
            <v>-3505.0079999999998</v>
          </cell>
          <cell r="E19">
            <v>-880182.34752450744</v>
          </cell>
          <cell r="F19">
            <v>-377324.12720247766</v>
          </cell>
          <cell r="G19">
            <v>-556210.32765676314</v>
          </cell>
          <cell r="H19">
            <v>-1829.1705088466795</v>
          </cell>
          <cell r="I19">
            <v>50216.870262731682</v>
          </cell>
          <cell r="J19">
            <v>-54939.151048948603</v>
          </cell>
          <cell r="K19">
            <v>155877.24020570167</v>
          </cell>
          <cell r="L19">
            <v>-779.16369122938102</v>
          </cell>
          <cell r="M19">
            <v>294064.0078078059</v>
          </cell>
          <cell r="N19">
            <v>734531.11955623515</v>
          </cell>
          <cell r="O19">
            <v>73968.975167418248</v>
          </cell>
          <cell r="P19">
            <v>-385704.95256446942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E19" t="e">
            <v>#REF!</v>
          </cell>
          <cell r="AF19" t="e">
            <v>#REF!</v>
          </cell>
          <cell r="AG19" t="e">
            <v>#REF!</v>
          </cell>
        </row>
        <row r="20">
          <cell r="B20" t="str">
            <v>            Derivative Asset Short-Term</v>
          </cell>
          <cell r="C20" t="str">
            <v>Other current assets</v>
          </cell>
          <cell r="D20">
            <v>0</v>
          </cell>
          <cell r="E20">
            <v>0</v>
          </cell>
          <cell r="F20">
            <v>0</v>
          </cell>
          <cell r="G20">
            <v>0</v>
          </cell>
          <cell r="H20">
            <v>0</v>
          </cell>
          <cell r="I20">
            <v>0</v>
          </cell>
          <cell r="J20">
            <v>0</v>
          </cell>
          <cell r="K20">
            <v>0</v>
          </cell>
          <cell r="L20">
            <v>0</v>
          </cell>
          <cell r="M20">
            <v>0</v>
          </cell>
          <cell r="N20">
            <v>0</v>
          </cell>
          <cell r="O20">
            <v>0</v>
          </cell>
          <cell r="P20">
            <v>0</v>
          </cell>
          <cell r="R20">
            <v>0</v>
          </cell>
          <cell r="S20">
            <v>0</v>
          </cell>
          <cell r="T20">
            <v>0</v>
          </cell>
          <cell r="U20">
            <v>0</v>
          </cell>
          <cell r="V20">
            <v>0</v>
          </cell>
          <cell r="W20">
            <v>0</v>
          </cell>
          <cell r="X20">
            <v>0</v>
          </cell>
          <cell r="Y20">
            <v>0</v>
          </cell>
          <cell r="Z20">
            <v>0</v>
          </cell>
          <cell r="AA20">
            <v>0</v>
          </cell>
          <cell r="AB20">
            <v>0</v>
          </cell>
          <cell r="AC20">
            <v>0</v>
          </cell>
          <cell r="AE20">
            <v>0</v>
          </cell>
          <cell r="AF20">
            <v>0</v>
          </cell>
          <cell r="AG20">
            <v>0</v>
          </cell>
        </row>
        <row r="21">
          <cell r="B21" t="str">
            <v>            Other Current Assets</v>
          </cell>
          <cell r="C21" t="str">
            <v>Other current assets</v>
          </cell>
          <cell r="D21">
            <v>6674.8060833333329</v>
          </cell>
          <cell r="E21">
            <v>6674.8060833333329</v>
          </cell>
          <cell r="F21">
            <v>5339.8448666666663</v>
          </cell>
          <cell r="G21">
            <v>5339.8448666666663</v>
          </cell>
          <cell r="H21">
            <v>5339.8448666666663</v>
          </cell>
          <cell r="I21">
            <v>5339.8448666666663</v>
          </cell>
          <cell r="J21">
            <v>5339.8448666666663</v>
          </cell>
          <cell r="K21">
            <v>5339.8448666666663</v>
          </cell>
          <cell r="L21">
            <v>5339.8448666666663</v>
          </cell>
          <cell r="M21">
            <v>5339.8448666666663</v>
          </cell>
          <cell r="N21">
            <v>5339.8448666666663</v>
          </cell>
          <cell r="O21">
            <v>5339.8448666666663</v>
          </cell>
          <cell r="P21">
            <v>5339.8448666666663</v>
          </cell>
          <cell r="R21">
            <v>5339.8448666666663</v>
          </cell>
          <cell r="S21">
            <v>5430.3507118644065</v>
          </cell>
          <cell r="T21">
            <v>5339.8448666666663</v>
          </cell>
          <cell r="U21">
            <v>5430.3507118644065</v>
          </cell>
          <cell r="V21">
            <v>5339.8448666666663</v>
          </cell>
          <cell r="W21">
            <v>5430.3507118644065</v>
          </cell>
          <cell r="X21">
            <v>5339.8448666666663</v>
          </cell>
          <cell r="Y21">
            <v>5430.3507118644065</v>
          </cell>
          <cell r="Z21">
            <v>5339.8448666666663</v>
          </cell>
          <cell r="AA21">
            <v>5430.3507118644065</v>
          </cell>
          <cell r="AB21">
            <v>5339.8448666666663</v>
          </cell>
          <cell r="AC21">
            <v>5430.3507118644065</v>
          </cell>
          <cell r="AE21">
            <v>5745.9143819537176</v>
          </cell>
          <cell r="AF21">
            <v>5517.343318568328</v>
          </cell>
          <cell r="AG21">
            <v>5273.0771636208983</v>
          </cell>
        </row>
        <row r="22">
          <cell r="B22" t="str">
            <v>            Prepaid and other current assets</v>
          </cell>
          <cell r="C22" t="str">
            <v>Advances paid</v>
          </cell>
          <cell r="D22">
            <v>0</v>
          </cell>
          <cell r="E22">
            <v>0</v>
          </cell>
          <cell r="F22">
            <v>0</v>
          </cell>
          <cell r="G22">
            <v>0</v>
          </cell>
          <cell r="H22">
            <v>0</v>
          </cell>
          <cell r="I22">
            <v>0</v>
          </cell>
          <cell r="J22">
            <v>0</v>
          </cell>
          <cell r="K22">
            <v>0</v>
          </cell>
          <cell r="L22">
            <v>0</v>
          </cell>
          <cell r="M22">
            <v>0</v>
          </cell>
          <cell r="N22">
            <v>0</v>
          </cell>
          <cell r="O22">
            <v>0</v>
          </cell>
          <cell r="P22">
            <v>0</v>
          </cell>
          <cell r="R22">
            <v>0</v>
          </cell>
          <cell r="S22">
            <v>0</v>
          </cell>
          <cell r="T22">
            <v>0</v>
          </cell>
          <cell r="U22">
            <v>0</v>
          </cell>
          <cell r="V22">
            <v>0</v>
          </cell>
          <cell r="W22">
            <v>0</v>
          </cell>
          <cell r="X22">
            <v>0</v>
          </cell>
          <cell r="Y22">
            <v>0</v>
          </cell>
          <cell r="Z22">
            <v>0</v>
          </cell>
          <cell r="AA22">
            <v>0</v>
          </cell>
          <cell r="AB22">
            <v>0</v>
          </cell>
          <cell r="AC22">
            <v>0</v>
          </cell>
          <cell r="AE22">
            <v>0</v>
          </cell>
          <cell r="AF22">
            <v>0</v>
          </cell>
          <cell r="AG22">
            <v>0</v>
          </cell>
        </row>
        <row r="23">
          <cell r="B23" t="str">
            <v>Receivable Charges - AES Electric LTD</v>
          </cell>
          <cell r="C23" t="str">
            <v>Trade debtors</v>
          </cell>
          <cell r="D23">
            <v>0</v>
          </cell>
          <cell r="E23">
            <v>0</v>
          </cell>
          <cell r="F23">
            <v>0</v>
          </cell>
          <cell r="G23">
            <v>0</v>
          </cell>
          <cell r="H23">
            <v>0</v>
          </cell>
          <cell r="I23">
            <v>0</v>
          </cell>
          <cell r="J23">
            <v>0</v>
          </cell>
          <cell r="K23">
            <v>0</v>
          </cell>
          <cell r="L23">
            <v>0</v>
          </cell>
          <cell r="M23">
            <v>0</v>
          </cell>
          <cell r="N23">
            <v>0</v>
          </cell>
          <cell r="O23">
            <v>0</v>
          </cell>
          <cell r="P23">
            <v>0</v>
          </cell>
          <cell r="R23">
            <v>0</v>
          </cell>
          <cell r="S23">
            <v>0</v>
          </cell>
          <cell r="T23">
            <v>0</v>
          </cell>
          <cell r="U23">
            <v>0</v>
          </cell>
          <cell r="V23">
            <v>0</v>
          </cell>
          <cell r="W23">
            <v>0</v>
          </cell>
          <cell r="X23">
            <v>0</v>
          </cell>
          <cell r="Y23">
            <v>0</v>
          </cell>
          <cell r="Z23">
            <v>0</v>
          </cell>
          <cell r="AA23">
            <v>0</v>
          </cell>
          <cell r="AB23">
            <v>0</v>
          </cell>
          <cell r="AC23">
            <v>0</v>
          </cell>
          <cell r="AE23">
            <v>0</v>
          </cell>
          <cell r="AF23">
            <v>0</v>
          </cell>
          <cell r="AG23">
            <v>0</v>
          </cell>
        </row>
        <row r="24">
          <cell r="B24" t="str">
            <v>Receivable Charges - AES Tisza II</v>
          </cell>
          <cell r="C24" t="str">
            <v>Trade debtors</v>
          </cell>
          <cell r="D24">
            <v>0</v>
          </cell>
          <cell r="E24">
            <v>0</v>
          </cell>
          <cell r="F24">
            <v>0</v>
          </cell>
          <cell r="G24">
            <v>0</v>
          </cell>
          <cell r="H24">
            <v>0</v>
          </cell>
          <cell r="I24">
            <v>0</v>
          </cell>
          <cell r="J24">
            <v>0</v>
          </cell>
          <cell r="K24">
            <v>0</v>
          </cell>
          <cell r="L24">
            <v>0</v>
          </cell>
          <cell r="M24">
            <v>0</v>
          </cell>
          <cell r="N24">
            <v>0</v>
          </cell>
          <cell r="O24">
            <v>0</v>
          </cell>
          <cell r="P24">
            <v>0</v>
          </cell>
          <cell r="R24">
            <v>0</v>
          </cell>
          <cell r="S24">
            <v>0</v>
          </cell>
          <cell r="T24">
            <v>0</v>
          </cell>
          <cell r="U24">
            <v>0</v>
          </cell>
          <cell r="V24">
            <v>0</v>
          </cell>
          <cell r="W24">
            <v>0</v>
          </cell>
          <cell r="X24">
            <v>0</v>
          </cell>
          <cell r="Y24">
            <v>0</v>
          </cell>
          <cell r="Z24">
            <v>0</v>
          </cell>
          <cell r="AA24">
            <v>0</v>
          </cell>
          <cell r="AB24">
            <v>0</v>
          </cell>
          <cell r="AC24">
            <v>0</v>
          </cell>
          <cell r="AE24">
            <v>0</v>
          </cell>
          <cell r="AF24">
            <v>0</v>
          </cell>
          <cell r="AG24">
            <v>0</v>
          </cell>
        </row>
        <row r="25">
          <cell r="B25" t="str">
            <v>Receivable Charges - AES Rivneoblenergo</v>
          </cell>
          <cell r="C25" t="str">
            <v>Trade debtors</v>
          </cell>
          <cell r="D25">
            <v>0</v>
          </cell>
          <cell r="E25">
            <v>0</v>
          </cell>
          <cell r="F25">
            <v>0</v>
          </cell>
          <cell r="G25">
            <v>0</v>
          </cell>
          <cell r="H25">
            <v>0</v>
          </cell>
          <cell r="I25">
            <v>0</v>
          </cell>
          <cell r="J25">
            <v>0</v>
          </cell>
          <cell r="K25">
            <v>0</v>
          </cell>
          <cell r="L25">
            <v>0</v>
          </cell>
          <cell r="M25">
            <v>0</v>
          </cell>
          <cell r="N25">
            <v>0</v>
          </cell>
          <cell r="O25">
            <v>0</v>
          </cell>
          <cell r="P25">
            <v>0</v>
          </cell>
          <cell r="R25">
            <v>0</v>
          </cell>
          <cell r="S25">
            <v>0</v>
          </cell>
          <cell r="T25">
            <v>0</v>
          </cell>
          <cell r="U25">
            <v>0</v>
          </cell>
          <cell r="V25">
            <v>0</v>
          </cell>
          <cell r="W25">
            <v>0</v>
          </cell>
          <cell r="X25">
            <v>0</v>
          </cell>
          <cell r="Y25">
            <v>0</v>
          </cell>
          <cell r="Z25">
            <v>0</v>
          </cell>
          <cell r="AA25">
            <v>0</v>
          </cell>
          <cell r="AB25">
            <v>0</v>
          </cell>
          <cell r="AC25">
            <v>0</v>
          </cell>
          <cell r="AE25">
            <v>0</v>
          </cell>
          <cell r="AF25">
            <v>0</v>
          </cell>
          <cell r="AG25">
            <v>0</v>
          </cell>
        </row>
        <row r="26">
          <cell r="B26" t="str">
            <v>Receivable Charges - Sogrinsk TETS LLP</v>
          </cell>
          <cell r="C26" t="str">
            <v>Trade debtors</v>
          </cell>
          <cell r="D26">
            <v>0</v>
          </cell>
          <cell r="E26">
            <v>0</v>
          </cell>
          <cell r="F26">
            <v>0</v>
          </cell>
          <cell r="G26">
            <v>0</v>
          </cell>
          <cell r="H26">
            <v>0</v>
          </cell>
          <cell r="I26">
            <v>0</v>
          </cell>
          <cell r="J26">
            <v>0</v>
          </cell>
          <cell r="K26">
            <v>0</v>
          </cell>
          <cell r="L26">
            <v>0</v>
          </cell>
          <cell r="M26">
            <v>0</v>
          </cell>
          <cell r="N26">
            <v>0</v>
          </cell>
          <cell r="O26">
            <v>0</v>
          </cell>
          <cell r="P26">
            <v>0</v>
          </cell>
          <cell r="R26">
            <v>0</v>
          </cell>
          <cell r="S26">
            <v>0</v>
          </cell>
          <cell r="T26">
            <v>0</v>
          </cell>
          <cell r="U26">
            <v>0</v>
          </cell>
          <cell r="V26">
            <v>0</v>
          </cell>
          <cell r="W26">
            <v>0</v>
          </cell>
          <cell r="X26">
            <v>0</v>
          </cell>
          <cell r="Y26">
            <v>0</v>
          </cell>
          <cell r="Z26">
            <v>0</v>
          </cell>
          <cell r="AA26">
            <v>0</v>
          </cell>
          <cell r="AB26">
            <v>0</v>
          </cell>
          <cell r="AC26">
            <v>0</v>
          </cell>
          <cell r="AE26">
            <v>0</v>
          </cell>
          <cell r="AF26">
            <v>0</v>
          </cell>
          <cell r="AG26">
            <v>0</v>
          </cell>
        </row>
        <row r="27">
          <cell r="B27" t="str">
            <v>Receivable Charges - UstKamenogorsk TETS LLP</v>
          </cell>
          <cell r="C27" t="str">
            <v>Trade debtors</v>
          </cell>
          <cell r="D27">
            <v>0</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E27">
            <v>0</v>
          </cell>
          <cell r="AF27">
            <v>0</v>
          </cell>
          <cell r="AG27">
            <v>0</v>
          </cell>
        </row>
        <row r="28">
          <cell r="B28" t="str">
            <v>Receivable Charges - NurEnergoService LLP</v>
          </cell>
          <cell r="C28" t="str">
            <v>Trade debtors</v>
          </cell>
          <cell r="D28">
            <v>0</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E28">
            <v>0</v>
          </cell>
          <cell r="AF28">
            <v>0</v>
          </cell>
          <cell r="AG28">
            <v>0</v>
          </cell>
        </row>
        <row r="29">
          <cell r="B29" t="str">
            <v>Receivable Charges - Altail Power LLP (KAZ)</v>
          </cell>
          <cell r="C29" t="str">
            <v>Trade debtors</v>
          </cell>
          <cell r="D29">
            <v>0</v>
          </cell>
          <cell r="E29">
            <v>0</v>
          </cell>
          <cell r="F29">
            <v>0</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A29">
            <v>0</v>
          </cell>
          <cell r="AB29">
            <v>0</v>
          </cell>
          <cell r="AC29">
            <v>0</v>
          </cell>
          <cell r="AE29">
            <v>0</v>
          </cell>
          <cell r="AF29">
            <v>0</v>
          </cell>
          <cell r="AG29">
            <v>0</v>
          </cell>
        </row>
        <row r="30">
          <cell r="B30" t="str">
            <v>Receivable Charges - Maikuben West CJSC</v>
          </cell>
          <cell r="C30" t="str">
            <v>Trade debtors</v>
          </cell>
          <cell r="D30">
            <v>30181257.905416667</v>
          </cell>
          <cell r="E30">
            <v>30181257.905416667</v>
          </cell>
          <cell r="F30">
            <v>24145006.324333336</v>
          </cell>
          <cell r="G30">
            <v>24145006.324333336</v>
          </cell>
          <cell r="H30">
            <v>24145006.324333336</v>
          </cell>
          <cell r="I30">
            <v>24145006.324333336</v>
          </cell>
          <cell r="J30">
            <v>24145006.324333336</v>
          </cell>
          <cell r="K30">
            <v>24145006.324333336</v>
          </cell>
          <cell r="L30">
            <v>24145006.324333336</v>
          </cell>
          <cell r="M30">
            <v>24145006.324333336</v>
          </cell>
          <cell r="N30">
            <v>24145006.324333336</v>
          </cell>
          <cell r="O30">
            <v>24145006.324333336</v>
          </cell>
          <cell r="P30">
            <v>24145006.324333336</v>
          </cell>
          <cell r="Q30">
            <v>24145006.324333336</v>
          </cell>
          <cell r="R30">
            <v>24145006.324333336</v>
          </cell>
          <cell r="S30">
            <v>24554243.71966102</v>
          </cell>
          <cell r="T30">
            <v>24145006.324333332</v>
          </cell>
          <cell r="U30">
            <v>24554243.719661016</v>
          </cell>
          <cell r="V30">
            <v>24145006.324333332</v>
          </cell>
          <cell r="W30">
            <v>24554243.719661016</v>
          </cell>
          <cell r="X30">
            <v>24145006.324333332</v>
          </cell>
          <cell r="Y30">
            <v>24554243.719661016</v>
          </cell>
          <cell r="Z30">
            <v>24145006.324333332</v>
          </cell>
          <cell r="AA30">
            <v>24554243.719661016</v>
          </cell>
          <cell r="AB30">
            <v>24145006.324333332</v>
          </cell>
          <cell r="AC30">
            <v>24554243.719661016</v>
          </cell>
          <cell r="AD30">
            <v>24554243.719661016</v>
          </cell>
          <cell r="AE30">
            <v>25981117.908010338</v>
          </cell>
          <cell r="AF30">
            <v>24947595.41647682</v>
          </cell>
          <cell r="AG30">
            <v>23843104.929713309</v>
          </cell>
        </row>
        <row r="31">
          <cell r="B31" t="str">
            <v>Total: Current Assets</v>
          </cell>
          <cell r="D31">
            <v>69249416.958366513</v>
          </cell>
          <cell r="E31">
            <v>68930597.934877768</v>
          </cell>
          <cell r="F31">
            <v>51239748.086766988</v>
          </cell>
          <cell r="G31">
            <v>52637254.550884038</v>
          </cell>
          <cell r="H31">
            <v>49813333.582751438</v>
          </cell>
          <cell r="I31">
            <v>50798295.293946534</v>
          </cell>
          <cell r="J31">
            <v>51687855.914193943</v>
          </cell>
          <cell r="K31">
            <v>52704993.144920722</v>
          </cell>
          <cell r="L31">
            <v>51561011.684769019</v>
          </cell>
          <cell r="M31">
            <v>52686466.684407584</v>
          </cell>
          <cell r="N31">
            <v>48421571.901177131</v>
          </cell>
          <cell r="O31">
            <v>51618582.407041937</v>
          </cell>
          <cell r="P31">
            <v>51579373.76810082</v>
          </cell>
          <cell r="R31" t="e">
            <v>#REF!</v>
          </cell>
          <cell r="S31" t="e">
            <v>#REF!</v>
          </cell>
          <cell r="T31" t="e">
            <v>#REF!</v>
          </cell>
          <cell r="U31" t="e">
            <v>#REF!</v>
          </cell>
          <cell r="V31" t="e">
            <v>#REF!</v>
          </cell>
          <cell r="W31" t="e">
            <v>#REF!</v>
          </cell>
          <cell r="X31" t="e">
            <v>#REF!</v>
          </cell>
          <cell r="Y31" t="e">
            <v>#REF!</v>
          </cell>
          <cell r="Z31" t="e">
            <v>#REF!</v>
          </cell>
          <cell r="AA31" t="e">
            <v>#REF!</v>
          </cell>
          <cell r="AB31" t="e">
            <v>#REF!</v>
          </cell>
          <cell r="AC31" t="e">
            <v>#REF!</v>
          </cell>
          <cell r="AE31" t="e">
            <v>#REF!</v>
          </cell>
          <cell r="AF31" t="e">
            <v>#REF!</v>
          </cell>
          <cell r="AG31" t="e">
            <v>#REF!</v>
          </cell>
        </row>
        <row r="32">
          <cell r="B32" t="str">
            <v>Property, Plant and Equipment:</v>
          </cell>
          <cell r="AE32">
            <v>-1468538.6748356589</v>
          </cell>
          <cell r="AF32">
            <v>-3457839.6579127917</v>
          </cell>
          <cell r="AG32">
            <v>-2568222.0223738598</v>
          </cell>
        </row>
        <row r="33">
          <cell r="B33" t="str">
            <v>            Land</v>
          </cell>
          <cell r="C33" t="str">
            <v>Land and buildings</v>
          </cell>
          <cell r="D33">
            <v>7343662.8997499999</v>
          </cell>
          <cell r="E33">
            <v>7343662.8997499999</v>
          </cell>
          <cell r="F33">
            <v>5874930.3198000006</v>
          </cell>
          <cell r="G33">
            <v>5874930.3198000006</v>
          </cell>
          <cell r="H33">
            <v>5874930.3198000006</v>
          </cell>
          <cell r="I33">
            <v>5874930.3198000006</v>
          </cell>
          <cell r="J33">
            <v>5874930.3198000006</v>
          </cell>
          <cell r="K33">
            <v>5874930.3198000006</v>
          </cell>
          <cell r="L33">
            <v>5874930.3198000006</v>
          </cell>
          <cell r="M33">
            <v>5874930.3198000006</v>
          </cell>
          <cell r="N33">
            <v>5874930.3198000006</v>
          </cell>
          <cell r="O33">
            <v>5874930.3198000006</v>
          </cell>
          <cell r="P33">
            <v>5874930.3198000006</v>
          </cell>
          <cell r="R33">
            <v>5874930.3198000006</v>
          </cell>
          <cell r="S33">
            <v>5974505.4099661019</v>
          </cell>
          <cell r="T33">
            <v>5874930.3198000006</v>
          </cell>
          <cell r="U33">
            <v>5974505.4099661019</v>
          </cell>
          <cell r="V33">
            <v>5874930.3198000006</v>
          </cell>
          <cell r="W33">
            <v>5974505.4099661019</v>
          </cell>
          <cell r="X33">
            <v>5874930.3198000006</v>
          </cell>
          <cell r="Y33">
            <v>5974505.4099661019</v>
          </cell>
          <cell r="Z33">
            <v>5874930.3198000006</v>
          </cell>
          <cell r="AA33">
            <v>5974505.4099661019</v>
          </cell>
          <cell r="AB33">
            <v>5874930.3198000006</v>
          </cell>
          <cell r="AC33">
            <v>5974505.4099661019</v>
          </cell>
          <cell r="AE33">
            <v>6321690.5098194508</v>
          </cell>
          <cell r="AF33">
            <v>6070215.2134312978</v>
          </cell>
          <cell r="AG33">
            <v>5801472.0803190013</v>
          </cell>
        </row>
        <row r="34">
          <cell r="B34" t="str">
            <v>            PP&amp;E Generation</v>
          </cell>
          <cell r="C34" t="str">
            <v>Plant &amp; Equipment</v>
          </cell>
          <cell r="D34">
            <v>716159487.14560843</v>
          </cell>
          <cell r="E34">
            <v>716159487.14560843</v>
          </cell>
          <cell r="F34">
            <v>572927589.71648669</v>
          </cell>
          <cell r="G34">
            <v>572927589.71648669</v>
          </cell>
          <cell r="H34">
            <v>572927589.71648669</v>
          </cell>
          <cell r="I34">
            <v>572927589.71648669</v>
          </cell>
          <cell r="J34">
            <v>572927589.71648669</v>
          </cell>
          <cell r="K34">
            <v>572927589.71648669</v>
          </cell>
          <cell r="L34">
            <v>572927589.71648669</v>
          </cell>
          <cell r="M34">
            <v>572927589.71648669</v>
          </cell>
          <cell r="N34">
            <v>583309620.17470491</v>
          </cell>
          <cell r="O34">
            <v>612586210.22076273</v>
          </cell>
          <cell r="P34">
            <v>613300997.18571866</v>
          </cell>
          <cell r="Q34">
            <v>-102858489.95988977</v>
          </cell>
          <cell r="R34">
            <v>613300997.18571866</v>
          </cell>
          <cell r="S34">
            <v>623695929.34140873</v>
          </cell>
          <cell r="T34">
            <v>640869606.51663136</v>
          </cell>
          <cell r="U34">
            <v>651731803.23725212</v>
          </cell>
          <cell r="V34">
            <v>640869606.51663136</v>
          </cell>
          <cell r="W34">
            <v>651731803.23725212</v>
          </cell>
          <cell r="X34">
            <v>640869606.51663136</v>
          </cell>
          <cell r="Y34">
            <v>651731803.23725212</v>
          </cell>
          <cell r="Z34">
            <v>640869606.51663136</v>
          </cell>
          <cell r="AA34">
            <v>754705847.13797867</v>
          </cell>
          <cell r="AB34">
            <v>742306750.06663132</v>
          </cell>
          <cell r="AC34">
            <v>767671050.63071465</v>
          </cell>
          <cell r="AE34">
            <v>941309653.54324985</v>
          </cell>
          <cell r="AF34">
            <v>977329476.0722816</v>
          </cell>
          <cell r="AG34">
            <v>969718380.59977067</v>
          </cell>
        </row>
        <row r="35">
          <cell r="B35" t="str">
            <v>            PP&amp;E Buildings</v>
          </cell>
          <cell r="C35" t="str">
            <v>Land and buildings</v>
          </cell>
          <cell r="D35">
            <v>1030230616.7251484</v>
          </cell>
          <cell r="E35">
            <v>1030230616.7251484</v>
          </cell>
          <cell r="F35">
            <v>824362823.55174577</v>
          </cell>
          <cell r="G35">
            <v>824527106.10432506</v>
          </cell>
          <cell r="H35">
            <v>824691388.65690446</v>
          </cell>
          <cell r="I35">
            <v>824855671.20948374</v>
          </cell>
          <cell r="J35">
            <v>825019953.76206303</v>
          </cell>
          <cell r="K35">
            <v>825088998.21940434</v>
          </cell>
          <cell r="L35">
            <v>825158042.67674553</v>
          </cell>
          <cell r="M35">
            <v>825227087.13408673</v>
          </cell>
          <cell r="N35">
            <v>825296131.59142804</v>
          </cell>
          <cell r="O35">
            <v>825365176.04876924</v>
          </cell>
          <cell r="P35">
            <v>825434220.50611043</v>
          </cell>
          <cell r="Q35">
            <v>-12343018795.186771</v>
          </cell>
          <cell r="R35">
            <v>825503264.96345174</v>
          </cell>
          <cell r="S35">
            <v>839826020.05968451</v>
          </cell>
          <cell r="T35">
            <v>825863741.15392804</v>
          </cell>
          <cell r="U35">
            <v>839861431.68196058</v>
          </cell>
          <cell r="V35">
            <v>825944098.296785</v>
          </cell>
          <cell r="W35">
            <v>840276685.9192487</v>
          </cell>
          <cell r="X35">
            <v>826590318.53488028</v>
          </cell>
          <cell r="Y35">
            <v>840883102.38413966</v>
          </cell>
          <cell r="Z35">
            <v>826985050.67773736</v>
          </cell>
          <cell r="AA35">
            <v>841120390.51973295</v>
          </cell>
          <cell r="AB35">
            <v>827121062.58249927</v>
          </cell>
          <cell r="AC35">
            <v>841140063.64321959</v>
          </cell>
          <cell r="AE35">
            <v>892859885.66050744</v>
          </cell>
          <cell r="AF35">
            <v>857342138.62262213</v>
          </cell>
          <cell r="AG35">
            <v>819385525.16140008</v>
          </cell>
        </row>
        <row r="36">
          <cell r="B36" t="str">
            <v>            PP&amp;E Office Furniture and Equip</v>
          </cell>
          <cell r="C36" t="str">
            <v>Mine development costs &amp; other</v>
          </cell>
          <cell r="D36">
            <v>7635369.3303020857</v>
          </cell>
          <cell r="E36">
            <v>7635369.3303020857</v>
          </cell>
          <cell r="F36">
            <v>8860858.8553170618</v>
          </cell>
          <cell r="G36">
            <v>10966310.993789278</v>
          </cell>
          <cell r="H36">
            <v>11955385.735852767</v>
          </cell>
          <cell r="I36">
            <v>14452079.84879891</v>
          </cell>
          <cell r="J36">
            <v>17552544.687637914</v>
          </cell>
          <cell r="K36">
            <v>18462605.505941201</v>
          </cell>
          <cell r="L36">
            <v>20770108.326030206</v>
          </cell>
          <cell r="M36">
            <v>22127166.318559684</v>
          </cell>
          <cell r="N36">
            <v>23186343.596476056</v>
          </cell>
          <cell r="O36">
            <v>24119940.201197993</v>
          </cell>
          <cell r="P36">
            <v>24554759.749809105</v>
          </cell>
          <cell r="R36">
            <v>25110498.941277359</v>
          </cell>
          <cell r="S36">
            <v>26448803.917279638</v>
          </cell>
          <cell r="T36">
            <v>28099455.072229739</v>
          </cell>
          <cell r="U36">
            <v>30160383.820427343</v>
          </cell>
          <cell r="V36">
            <v>30824863.613896415</v>
          </cell>
          <cell r="W36">
            <v>32801723.772001192</v>
          </cell>
          <cell r="X36">
            <v>33600970.994848788</v>
          </cell>
          <cell r="Y36">
            <v>36691041.689676732</v>
          </cell>
          <cell r="Z36">
            <v>38141105.774610706</v>
          </cell>
          <cell r="AA36">
            <v>40273429.885802642</v>
          </cell>
          <cell r="AB36">
            <v>40243111.560324982</v>
          </cell>
          <cell r="AC36">
            <v>40997819.262315966</v>
          </cell>
          <cell r="AE36">
            <v>43380247.764366217</v>
          </cell>
          <cell r="AF36">
            <v>41654592.15895649</v>
          </cell>
          <cell r="AG36">
            <v>39810442.452279925</v>
          </cell>
        </row>
        <row r="37">
          <cell r="B37" t="str">
            <v>            PP&amp;E Spare Parts</v>
          </cell>
          <cell r="C37" t="str">
            <v>Mine development costs &amp; other</v>
          </cell>
          <cell r="D37">
            <v>0</v>
          </cell>
          <cell r="E37">
            <v>0</v>
          </cell>
          <cell r="F37">
            <v>0</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A37">
            <v>0</v>
          </cell>
          <cell r="AB37">
            <v>0</v>
          </cell>
          <cell r="AC37">
            <v>0</v>
          </cell>
          <cell r="AE37">
            <v>0</v>
          </cell>
          <cell r="AF37">
            <v>0</v>
          </cell>
          <cell r="AG37">
            <v>0</v>
          </cell>
        </row>
        <row r="38">
          <cell r="B38" t="str">
            <v>            PP&amp;E Asset Retirement Costs</v>
          </cell>
          <cell r="C38" t="str">
            <v>Mine development costs &amp; other</v>
          </cell>
          <cell r="D38">
            <v>0</v>
          </cell>
          <cell r="E38">
            <v>0</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A38">
            <v>0</v>
          </cell>
          <cell r="AB38">
            <v>0</v>
          </cell>
          <cell r="AC38">
            <v>0</v>
          </cell>
          <cell r="AE38">
            <v>0</v>
          </cell>
          <cell r="AF38">
            <v>0</v>
          </cell>
          <cell r="AG38">
            <v>0</v>
          </cell>
        </row>
        <row r="39">
          <cell r="B39" t="str">
            <v>            Accum Dep &amp; Amort Generation</v>
          </cell>
          <cell r="C39" t="str">
            <v>Plant &amp; Equipment - depreciation</v>
          </cell>
          <cell r="D39">
            <v>-499280999.98477805</v>
          </cell>
          <cell r="E39">
            <v>-502106925.95712858</v>
          </cell>
          <cell r="F39">
            <v>-403946281.41808331</v>
          </cell>
          <cell r="G39">
            <v>-406207022.07046378</v>
          </cell>
          <cell r="H39">
            <v>-408467762.72284418</v>
          </cell>
          <cell r="I39">
            <v>-410728503.37522459</v>
          </cell>
          <cell r="J39">
            <v>-412989244.02760506</v>
          </cell>
          <cell r="K39">
            <v>-415249984.67998552</v>
          </cell>
          <cell r="L39">
            <v>-417510725.33236593</v>
          </cell>
          <cell r="M39">
            <v>-419771465.98474634</v>
          </cell>
          <cell r="N39">
            <v>-422032206.6371268</v>
          </cell>
          <cell r="O39">
            <v>-424440026.05433202</v>
          </cell>
          <cell r="P39">
            <v>-427262597.16385639</v>
          </cell>
          <cell r="R39">
            <v>-430095294.42205095</v>
          </cell>
          <cell r="S39">
            <v>-440265754.25109702</v>
          </cell>
          <cell r="T39">
            <v>-435760688.93844002</v>
          </cell>
          <cell r="U39">
            <v>-446260804.68582249</v>
          </cell>
          <cell r="V39">
            <v>-441885560.27701104</v>
          </cell>
          <cell r="W39">
            <v>-452489487.40301341</v>
          </cell>
          <cell r="X39">
            <v>-448010431.61558205</v>
          </cell>
          <cell r="Y39">
            <v>-458718170.12020421</v>
          </cell>
          <cell r="Z39">
            <v>-454135302.95415294</v>
          </cell>
          <cell r="AA39">
            <v>-464946852.83739495</v>
          </cell>
          <cell r="AB39">
            <v>-461694659.93206316</v>
          </cell>
          <cell r="AC39">
            <v>-474095717.08641386</v>
          </cell>
          <cell r="AE39">
            <v>-562652871.20260382</v>
          </cell>
          <cell r="AF39">
            <v>-612908405.15642512</v>
          </cell>
          <cell r="AG39">
            <v>-658401504.9311657</v>
          </cell>
        </row>
        <row r="40">
          <cell r="B40" t="str">
            <v>            Accum Dep &amp; Amort Buildings</v>
          </cell>
          <cell r="C40" t="str">
            <v>Land and buildings - depreciation</v>
          </cell>
          <cell r="D40">
            <v>-395053662.53454268</v>
          </cell>
          <cell r="E40">
            <v>-396338647.14400482</v>
          </cell>
          <cell r="F40">
            <v>-318098905.40277356</v>
          </cell>
          <cell r="G40">
            <v>-319126893.0903433</v>
          </cell>
          <cell r="H40">
            <v>-320154880.77791297</v>
          </cell>
          <cell r="I40">
            <v>-321182868.46548265</v>
          </cell>
          <cell r="J40">
            <v>-322210856.15305239</v>
          </cell>
          <cell r="K40">
            <v>-323238843.84062213</v>
          </cell>
          <cell r="L40">
            <v>-324266831.5281918</v>
          </cell>
          <cell r="M40">
            <v>-325294819.21576148</v>
          </cell>
          <cell r="N40">
            <v>-326322806.90333122</v>
          </cell>
          <cell r="O40">
            <v>-327350794.59090096</v>
          </cell>
          <cell r="P40">
            <v>-328378782.27847064</v>
          </cell>
          <cell r="R40">
            <v>-329406769.96604031</v>
          </cell>
          <cell r="S40">
            <v>-336035346.76638311</v>
          </cell>
          <cell r="T40">
            <v>-331462745.34117979</v>
          </cell>
          <cell r="U40">
            <v>-338126169.18177915</v>
          </cell>
          <cell r="V40">
            <v>-333518720.71631914</v>
          </cell>
          <cell r="W40">
            <v>-340216991.59717512</v>
          </cell>
          <cell r="X40">
            <v>-335574696.09145862</v>
          </cell>
          <cell r="Y40">
            <v>-342307814.01257116</v>
          </cell>
          <cell r="Z40">
            <v>-337630671.46659797</v>
          </cell>
          <cell r="AA40">
            <v>-344398636.42796719</v>
          </cell>
          <cell r="AB40">
            <v>-339686646.84173745</v>
          </cell>
          <cell r="AC40">
            <v>-346489458.84336323</v>
          </cell>
          <cell r="AE40">
            <v>-379945575.67185056</v>
          </cell>
          <cell r="AF40">
            <v>-385786912.56023431</v>
          </cell>
          <cell r="AG40">
            <v>-388734920.14015812</v>
          </cell>
        </row>
        <row r="41">
          <cell r="B41" t="str">
            <v>            Accum Dep &amp; Amort Office Furn &amp; Equip</v>
          </cell>
          <cell r="C41" t="str">
            <v>Mine development costs &amp; other - depreciation</v>
          </cell>
          <cell r="D41">
            <v>-6111414.38013326</v>
          </cell>
          <cell r="E41">
            <v>-6217456.4327956364</v>
          </cell>
          <cell r="F41">
            <v>-5058798.788366409</v>
          </cell>
          <cell r="G41">
            <v>-5143632.4304963099</v>
          </cell>
          <cell r="H41">
            <v>-5228466.0726262098</v>
          </cell>
          <cell r="I41">
            <v>-5313299.7147561107</v>
          </cell>
          <cell r="J41">
            <v>-5398133.3568860106</v>
          </cell>
          <cell r="K41">
            <v>-5482966.9990159106</v>
          </cell>
          <cell r="L41">
            <v>-5567800.6411458114</v>
          </cell>
          <cell r="M41">
            <v>-5652634.2832757123</v>
          </cell>
          <cell r="N41">
            <v>-5737467.9254056131</v>
          </cell>
          <cell r="O41">
            <v>-5822301.5675355131</v>
          </cell>
          <cell r="P41">
            <v>-5907135.2096654139</v>
          </cell>
          <cell r="Q41" t="e">
            <v>#DIV/0!</v>
          </cell>
          <cell r="R41">
            <v>-5991968.8517953139</v>
          </cell>
          <cell r="S41">
            <v>-6179799.1463646246</v>
          </cell>
          <cell r="T41">
            <v>-6161636.1360551147</v>
          </cell>
          <cell r="U41">
            <v>-6352342.1473067943</v>
          </cell>
          <cell r="V41">
            <v>-6331303.4203149155</v>
          </cell>
          <cell r="W41">
            <v>-6524885.1482489649</v>
          </cell>
          <cell r="X41">
            <v>-6500970.7045747163</v>
          </cell>
          <cell r="Y41">
            <v>-6697428.1491911355</v>
          </cell>
          <cell r="Z41">
            <v>-6670637.9888345171</v>
          </cell>
          <cell r="AA41">
            <v>-6869971.1501333062</v>
          </cell>
          <cell r="AB41">
            <v>-6840305.2730943169</v>
          </cell>
          <cell r="AC41">
            <v>-7042514.1510754758</v>
          </cell>
          <cell r="AE41">
            <v>-14780820.627281174</v>
          </cell>
          <cell r="AF41">
            <v>-22529114.02282232</v>
          </cell>
          <cell r="AG41">
            <v>-29498899.473326359</v>
          </cell>
        </row>
        <row r="42">
          <cell r="B42" t="str">
            <v>            Accum Dep &amp; Amort Spare Parts</v>
          </cell>
          <cell r="C42" t="str">
            <v>Mine development costs &amp; other - depreciation</v>
          </cell>
          <cell r="D42">
            <v>0</v>
          </cell>
          <cell r="E42">
            <v>0</v>
          </cell>
          <cell r="F42">
            <v>0</v>
          </cell>
          <cell r="G42">
            <v>0</v>
          </cell>
          <cell r="H42">
            <v>0</v>
          </cell>
          <cell r="I42">
            <v>0</v>
          </cell>
          <cell r="J42">
            <v>0</v>
          </cell>
          <cell r="K42">
            <v>0</v>
          </cell>
          <cell r="L42">
            <v>0</v>
          </cell>
          <cell r="M42">
            <v>0</v>
          </cell>
          <cell r="N42">
            <v>0</v>
          </cell>
          <cell r="O42">
            <v>0</v>
          </cell>
          <cell r="P42">
            <v>0</v>
          </cell>
          <cell r="Q42" t="e">
            <v>#DIV/0!</v>
          </cell>
          <cell r="R42">
            <v>0</v>
          </cell>
          <cell r="S42">
            <v>0</v>
          </cell>
          <cell r="T42">
            <v>0</v>
          </cell>
          <cell r="U42">
            <v>0</v>
          </cell>
          <cell r="V42">
            <v>0</v>
          </cell>
          <cell r="W42">
            <v>0</v>
          </cell>
          <cell r="X42">
            <v>0</v>
          </cell>
          <cell r="Y42">
            <v>0</v>
          </cell>
          <cell r="Z42">
            <v>0</v>
          </cell>
          <cell r="AA42">
            <v>0</v>
          </cell>
          <cell r="AB42">
            <v>0</v>
          </cell>
          <cell r="AC42">
            <v>0</v>
          </cell>
          <cell r="AE42">
            <v>0</v>
          </cell>
          <cell r="AF42">
            <v>0</v>
          </cell>
          <cell r="AG42">
            <v>0</v>
          </cell>
        </row>
        <row r="43">
          <cell r="B43" t="str">
            <v>            Accum Dep &amp; Amort Asset Retirement</v>
          </cell>
          <cell r="C43" t="str">
            <v>Mine development costs &amp; other - depreciation</v>
          </cell>
          <cell r="D43">
            <v>0</v>
          </cell>
          <cell r="E43">
            <v>0</v>
          </cell>
          <cell r="F43">
            <v>0</v>
          </cell>
          <cell r="G43">
            <v>0</v>
          </cell>
          <cell r="H43">
            <v>0</v>
          </cell>
          <cell r="I43">
            <v>0</v>
          </cell>
          <cell r="J43">
            <v>0</v>
          </cell>
          <cell r="K43">
            <v>0</v>
          </cell>
          <cell r="L43">
            <v>0</v>
          </cell>
          <cell r="M43">
            <v>0</v>
          </cell>
          <cell r="N43">
            <v>0</v>
          </cell>
          <cell r="O43">
            <v>0</v>
          </cell>
          <cell r="P43">
            <v>0</v>
          </cell>
          <cell r="Q43" t="e">
            <v>#DIV/0!</v>
          </cell>
          <cell r="R43">
            <v>0</v>
          </cell>
          <cell r="S43">
            <v>0</v>
          </cell>
          <cell r="T43">
            <v>0</v>
          </cell>
          <cell r="U43">
            <v>0</v>
          </cell>
          <cell r="V43">
            <v>0</v>
          </cell>
          <cell r="W43">
            <v>0</v>
          </cell>
          <cell r="X43">
            <v>0</v>
          </cell>
          <cell r="Y43">
            <v>0</v>
          </cell>
          <cell r="Z43">
            <v>0</v>
          </cell>
          <cell r="AA43">
            <v>0</v>
          </cell>
          <cell r="AB43">
            <v>0</v>
          </cell>
          <cell r="AC43">
            <v>0</v>
          </cell>
          <cell r="AE43">
            <v>0</v>
          </cell>
          <cell r="AF43">
            <v>0</v>
          </cell>
          <cell r="AG43">
            <v>0</v>
          </cell>
        </row>
        <row r="44">
          <cell r="B44" t="str">
            <v>            CWIP - Generation Assets</v>
          </cell>
          <cell r="C44" t="str">
            <v>Construction in Progress</v>
          </cell>
          <cell r="D44">
            <v>58548603.065923341</v>
          </cell>
          <cell r="E44">
            <v>62327767.719336234</v>
          </cell>
          <cell r="F44">
            <v>52978553.780262813</v>
          </cell>
          <cell r="G44">
            <v>53540222.607520916</v>
          </cell>
          <cell r="H44">
            <v>58893243.541048862</v>
          </cell>
          <cell r="I44">
            <v>60487177.83187978</v>
          </cell>
          <cell r="J44">
            <v>60486432.792750373</v>
          </cell>
          <cell r="K44">
            <v>62664289.565327331</v>
          </cell>
          <cell r="L44">
            <v>64728659.405528814</v>
          </cell>
          <cell r="M44">
            <v>67536262.23302649</v>
          </cell>
          <cell r="N44">
            <v>66260390.685873643</v>
          </cell>
          <cell r="O44">
            <v>37771115.173462398</v>
          </cell>
          <cell r="P44">
            <v>40284190.452131569</v>
          </cell>
          <cell r="Q44" t="e">
            <v>#DIV/0!</v>
          </cell>
          <cell r="R44">
            <v>59271759.476232693</v>
          </cell>
          <cell r="S44">
            <v>87220390.949639082</v>
          </cell>
          <cell r="T44">
            <v>77373173.441815078</v>
          </cell>
          <cell r="U44">
            <v>94055747.200466514</v>
          </cell>
          <cell r="V44">
            <v>108508331.99853678</v>
          </cell>
          <cell r="W44">
            <v>123255610.30410944</v>
          </cell>
          <cell r="X44">
            <v>131480181.42391209</v>
          </cell>
          <cell r="Y44">
            <v>141393875.87805158</v>
          </cell>
          <cell r="Z44">
            <v>159501592.74798378</v>
          </cell>
          <cell r="AA44">
            <v>76696773.340524063</v>
          </cell>
          <cell r="AB44">
            <v>83135812.460281193</v>
          </cell>
          <cell r="AC44">
            <v>77975798.392185301</v>
          </cell>
          <cell r="AE44">
            <v>-89572630.685699373</v>
          </cell>
          <cell r="AF44">
            <v>-86009453.428767189</v>
          </cell>
          <cell r="AG44">
            <v>-82201606.560244501</v>
          </cell>
        </row>
        <row r="45">
          <cell r="B45" t="str">
            <v>            CWIP - Capitalized Interest</v>
          </cell>
          <cell r="C45" t="str">
            <v>Construction in Progress</v>
          </cell>
          <cell r="D45">
            <v>0</v>
          </cell>
          <cell r="E45">
            <v>0</v>
          </cell>
          <cell r="F45">
            <v>0</v>
          </cell>
          <cell r="G45">
            <v>0</v>
          </cell>
          <cell r="H45">
            <v>0</v>
          </cell>
          <cell r="I45">
            <v>0</v>
          </cell>
          <cell r="J45">
            <v>0</v>
          </cell>
          <cell r="K45">
            <v>0</v>
          </cell>
          <cell r="L45">
            <v>0</v>
          </cell>
          <cell r="M45">
            <v>0</v>
          </cell>
          <cell r="N45">
            <v>0</v>
          </cell>
          <cell r="O45">
            <v>0</v>
          </cell>
          <cell r="P45">
            <v>0</v>
          </cell>
          <cell r="Q45" t="e">
            <v>#DIV/0!</v>
          </cell>
          <cell r="R45">
            <v>0</v>
          </cell>
          <cell r="S45">
            <v>0</v>
          </cell>
          <cell r="T45">
            <v>0</v>
          </cell>
          <cell r="U45">
            <v>0</v>
          </cell>
          <cell r="V45">
            <v>0</v>
          </cell>
          <cell r="W45">
            <v>0</v>
          </cell>
          <cell r="X45">
            <v>0</v>
          </cell>
          <cell r="Y45">
            <v>0</v>
          </cell>
          <cell r="Z45">
            <v>0</v>
          </cell>
          <cell r="AA45">
            <v>0</v>
          </cell>
          <cell r="AB45">
            <v>0</v>
          </cell>
          <cell r="AC45">
            <v>0</v>
          </cell>
          <cell r="AE45">
            <v>3503591.5283910166</v>
          </cell>
          <cell r="AF45">
            <v>6432385.1047204323</v>
          </cell>
          <cell r="AG45">
            <v>9071926.4649623558</v>
          </cell>
        </row>
        <row r="46">
          <cell r="B46" t="str">
            <v>            CWIP - Buildings</v>
          </cell>
          <cell r="C46" t="str">
            <v>Construction in Progress</v>
          </cell>
          <cell r="D46">
            <v>0</v>
          </cell>
          <cell r="E46">
            <v>0</v>
          </cell>
          <cell r="F46">
            <v>0</v>
          </cell>
          <cell r="G46">
            <v>0</v>
          </cell>
          <cell r="H46">
            <v>0</v>
          </cell>
          <cell r="I46">
            <v>0</v>
          </cell>
          <cell r="J46">
            <v>0</v>
          </cell>
          <cell r="K46">
            <v>0</v>
          </cell>
          <cell r="L46">
            <v>0</v>
          </cell>
          <cell r="M46">
            <v>0</v>
          </cell>
          <cell r="N46">
            <v>0</v>
          </cell>
          <cell r="O46">
            <v>0</v>
          </cell>
          <cell r="P46">
            <v>0</v>
          </cell>
          <cell r="Q46" t="e">
            <v>#DIV/0!</v>
          </cell>
          <cell r="R46">
            <v>0</v>
          </cell>
          <cell r="S46">
            <v>0</v>
          </cell>
          <cell r="T46">
            <v>0</v>
          </cell>
          <cell r="U46">
            <v>0</v>
          </cell>
          <cell r="V46">
            <v>0</v>
          </cell>
          <cell r="W46">
            <v>0</v>
          </cell>
          <cell r="X46">
            <v>0</v>
          </cell>
          <cell r="Y46">
            <v>0</v>
          </cell>
          <cell r="Z46">
            <v>0</v>
          </cell>
          <cell r="AA46">
            <v>0</v>
          </cell>
          <cell r="AB46">
            <v>0</v>
          </cell>
          <cell r="AC46">
            <v>0</v>
          </cell>
          <cell r="AE46">
            <v>0</v>
          </cell>
          <cell r="AF46">
            <v>0</v>
          </cell>
          <cell r="AG46">
            <v>0</v>
          </cell>
        </row>
        <row r="47">
          <cell r="B47" t="str">
            <v>Total: Property, Plant and Equipment</v>
          </cell>
          <cell r="D47">
            <v>919471662.26727808</v>
          </cell>
          <cell r="E47">
            <v>919033874.28621614</v>
          </cell>
          <cell r="F47">
            <v>737900770.61438918</v>
          </cell>
          <cell r="G47">
            <v>737358612.15061831</v>
          </cell>
          <cell r="H47">
            <v>740491428.39670932</v>
          </cell>
          <cell r="I47">
            <v>741372777.37098575</v>
          </cell>
          <cell r="J47">
            <v>741263217.74119461</v>
          </cell>
          <cell r="K47">
            <v>741046617.80733585</v>
          </cell>
          <cell r="L47">
            <v>742113972.94288766</v>
          </cell>
          <cell r="M47">
            <v>742974116.23817599</v>
          </cell>
          <cell r="N47">
            <v>749834934.90241909</v>
          </cell>
          <cell r="O47">
            <v>748104249.75122416</v>
          </cell>
          <cell r="P47">
            <v>747900583.56157732</v>
          </cell>
          <cell r="R47">
            <v>763567417.64659357</v>
          </cell>
          <cell r="S47">
            <v>800684749.51413357</v>
          </cell>
          <cell r="T47">
            <v>804695836.0887289</v>
          </cell>
          <cell r="U47">
            <v>831044555.33516431</v>
          </cell>
          <cell r="V47">
            <v>830286246.33200443</v>
          </cell>
          <cell r="W47">
            <v>854808964.49414003</v>
          </cell>
          <cell r="X47">
            <v>848329909.37845719</v>
          </cell>
          <cell r="Y47">
            <v>868950916.3171196</v>
          </cell>
          <cell r="Z47">
            <v>872935673.62717795</v>
          </cell>
          <cell r="AA47">
            <v>902555485.87850916</v>
          </cell>
          <cell r="AB47">
            <v>890460054.94264197</v>
          </cell>
          <cell r="AC47">
            <v>906131547.25754905</v>
          </cell>
          <cell r="AE47">
            <v>840423170.81889904</v>
          </cell>
          <cell r="AF47">
            <v>781594922.00376284</v>
          </cell>
          <cell r="AG47">
            <v>684950815.65383756</v>
          </cell>
        </row>
        <row r="48">
          <cell r="B48" t="str">
            <v>Other Assets:</v>
          </cell>
        </row>
        <row r="49">
          <cell r="B49" t="str">
            <v>            Other Intangible Assets</v>
          </cell>
          <cell r="C49" t="str">
            <v>Intangible assets</v>
          </cell>
          <cell r="D49">
            <v>9451860.6683605704</v>
          </cell>
          <cell r="E49">
            <v>9451860.6683605704</v>
          </cell>
          <cell r="F49">
            <v>7561488.534688456</v>
          </cell>
          <cell r="G49">
            <v>7561488.534688456</v>
          </cell>
          <cell r="H49">
            <v>7561488.534688456</v>
          </cell>
          <cell r="I49">
            <v>7561488.534688456</v>
          </cell>
          <cell r="J49">
            <v>7561488.534688456</v>
          </cell>
          <cell r="K49">
            <v>7561488.534688456</v>
          </cell>
          <cell r="L49">
            <v>7561488.534688456</v>
          </cell>
          <cell r="M49">
            <v>7561488.534688456</v>
          </cell>
          <cell r="N49">
            <v>7561488.534688456</v>
          </cell>
          <cell r="O49">
            <v>7561488.534688456</v>
          </cell>
          <cell r="P49">
            <v>7561488.534688456</v>
          </cell>
          <cell r="R49">
            <v>7561488.534688456</v>
          </cell>
          <cell r="S49">
            <v>7689649.3573102942</v>
          </cell>
          <cell r="T49">
            <v>7561488.534688456</v>
          </cell>
          <cell r="U49">
            <v>7689649.3573102942</v>
          </cell>
          <cell r="V49">
            <v>7561488.534688456</v>
          </cell>
          <cell r="W49">
            <v>7689649.3573102942</v>
          </cell>
          <cell r="X49">
            <v>7561488.534688456</v>
          </cell>
          <cell r="Y49">
            <v>7689649.3573102942</v>
          </cell>
          <cell r="Z49">
            <v>7561488.534688456</v>
          </cell>
          <cell r="AA49">
            <v>7689649.3573102942</v>
          </cell>
          <cell r="AB49">
            <v>7561488.534688456</v>
          </cell>
          <cell r="AC49">
            <v>7689649.3573102942</v>
          </cell>
          <cell r="AE49">
            <v>8136503.3639200497</v>
          </cell>
          <cell r="AF49">
            <v>7812835.2577660475</v>
          </cell>
          <cell r="AG49">
            <v>7466942.1136454763</v>
          </cell>
        </row>
        <row r="50">
          <cell r="B50" t="str">
            <v>            Amortization of Other Intangibles</v>
          </cell>
          <cell r="C50" t="str">
            <v>Intangible assets - amortization</v>
          </cell>
          <cell r="D50">
            <v>-9445587.8186315298</v>
          </cell>
          <cell r="E50">
            <v>-9447806.5686315298</v>
          </cell>
          <cell r="F50">
            <v>-7560020.2549052238</v>
          </cell>
          <cell r="G50">
            <v>-7561795.2549052238</v>
          </cell>
          <cell r="H50">
            <v>-7563570.2549052238</v>
          </cell>
          <cell r="I50">
            <v>-7565345.2549052238</v>
          </cell>
          <cell r="J50">
            <v>-7567120.2549052238</v>
          </cell>
          <cell r="K50">
            <v>-7568895.2549052238</v>
          </cell>
          <cell r="L50">
            <v>-7570670.2549052238</v>
          </cell>
          <cell r="M50">
            <v>-7572445.2549052238</v>
          </cell>
          <cell r="N50">
            <v>-7574220.2549052238</v>
          </cell>
          <cell r="O50">
            <v>-7575995.2549052238</v>
          </cell>
          <cell r="P50">
            <v>-7577770.2549052238</v>
          </cell>
          <cell r="R50">
            <v>-7579545.2549052238</v>
          </cell>
          <cell r="S50">
            <v>-7709817.2083781939</v>
          </cell>
          <cell r="T50">
            <v>-7583095.2549052238</v>
          </cell>
          <cell r="U50">
            <v>-7713427.3778697187</v>
          </cell>
          <cell r="V50">
            <v>-7586645.2549052238</v>
          </cell>
          <cell r="W50">
            <v>-7716449.4117680239</v>
          </cell>
          <cell r="X50">
            <v>-7589029.4215718908</v>
          </cell>
          <cell r="Y50">
            <v>-7718864.6660053125</v>
          </cell>
          <cell r="Z50">
            <v>-7591404.4215718908</v>
          </cell>
          <cell r="AA50">
            <v>-7721279.9202426001</v>
          </cell>
          <cell r="AB50">
            <v>-7593779.4215718908</v>
          </cell>
          <cell r="AC50">
            <v>-7723695.1744798888</v>
          </cell>
          <cell r="AE50">
            <v>-8187861.2650330402</v>
          </cell>
          <cell r="AF50">
            <v>-7871407.9879523041</v>
          </cell>
          <cell r="AG50">
            <v>-7522921.6871689567</v>
          </cell>
        </row>
        <row r="51">
          <cell r="B51" t="str">
            <v>            Other Assets</v>
          </cell>
          <cell r="C51" t="str">
            <v>Other current assets</v>
          </cell>
          <cell r="D51">
            <v>0</v>
          </cell>
          <cell r="E51">
            <v>0</v>
          </cell>
          <cell r="F51">
            <v>0</v>
          </cell>
          <cell r="G51">
            <v>0</v>
          </cell>
          <cell r="H51">
            <v>0</v>
          </cell>
          <cell r="I51">
            <v>0</v>
          </cell>
          <cell r="J51">
            <v>0</v>
          </cell>
          <cell r="K51">
            <v>0</v>
          </cell>
          <cell r="L51">
            <v>0</v>
          </cell>
          <cell r="M51">
            <v>0</v>
          </cell>
          <cell r="N51">
            <v>0</v>
          </cell>
          <cell r="O51">
            <v>0</v>
          </cell>
          <cell r="P51">
            <v>0</v>
          </cell>
          <cell r="R51">
            <v>0</v>
          </cell>
          <cell r="S51">
            <v>0</v>
          </cell>
          <cell r="T51">
            <v>0</v>
          </cell>
          <cell r="U51">
            <v>0</v>
          </cell>
          <cell r="V51">
            <v>0</v>
          </cell>
          <cell r="W51">
            <v>0</v>
          </cell>
          <cell r="X51">
            <v>0</v>
          </cell>
          <cell r="Y51">
            <v>0</v>
          </cell>
          <cell r="Z51">
            <v>0</v>
          </cell>
          <cell r="AA51">
            <v>0</v>
          </cell>
          <cell r="AB51">
            <v>0</v>
          </cell>
          <cell r="AC51">
            <v>0</v>
          </cell>
          <cell r="AE51">
            <v>0</v>
          </cell>
          <cell r="AF51">
            <v>0</v>
          </cell>
          <cell r="AG51">
            <v>0</v>
          </cell>
        </row>
        <row r="52">
          <cell r="B52" t="str">
            <v>            Deferred Tax Asset Foreign</v>
          </cell>
          <cell r="C52" t="str">
            <v>Other current assets</v>
          </cell>
          <cell r="D52">
            <v>0</v>
          </cell>
          <cell r="E52">
            <v>0</v>
          </cell>
          <cell r="F52">
            <v>0</v>
          </cell>
          <cell r="G52">
            <v>0</v>
          </cell>
          <cell r="H52">
            <v>0</v>
          </cell>
          <cell r="I52">
            <v>0</v>
          </cell>
          <cell r="J52">
            <v>0</v>
          </cell>
          <cell r="K52">
            <v>0</v>
          </cell>
          <cell r="L52">
            <v>0</v>
          </cell>
          <cell r="M52">
            <v>0</v>
          </cell>
          <cell r="N52">
            <v>0</v>
          </cell>
          <cell r="O52">
            <v>0</v>
          </cell>
          <cell r="P52">
            <v>0</v>
          </cell>
          <cell r="R52">
            <v>0</v>
          </cell>
          <cell r="S52">
            <v>0</v>
          </cell>
          <cell r="T52">
            <v>0</v>
          </cell>
          <cell r="U52">
            <v>0</v>
          </cell>
          <cell r="V52">
            <v>0</v>
          </cell>
          <cell r="W52">
            <v>0</v>
          </cell>
          <cell r="X52">
            <v>0</v>
          </cell>
          <cell r="Y52">
            <v>0</v>
          </cell>
          <cell r="Z52">
            <v>0</v>
          </cell>
          <cell r="AA52">
            <v>0</v>
          </cell>
          <cell r="AB52">
            <v>0</v>
          </cell>
          <cell r="AC52">
            <v>0</v>
          </cell>
          <cell r="AE52">
            <v>0</v>
          </cell>
          <cell r="AF52">
            <v>0</v>
          </cell>
          <cell r="AG52">
            <v>0</v>
          </cell>
        </row>
        <row r="53">
          <cell r="B53" t="str">
            <v>            Deferred Financing Costs</v>
          </cell>
          <cell r="C53" t="str">
            <v>Other current assets</v>
          </cell>
          <cell r="D53">
            <v>0</v>
          </cell>
          <cell r="E53">
            <v>0</v>
          </cell>
          <cell r="F53">
            <v>0</v>
          </cell>
          <cell r="G53">
            <v>0</v>
          </cell>
          <cell r="H53">
            <v>0</v>
          </cell>
          <cell r="I53">
            <v>0</v>
          </cell>
          <cell r="J53">
            <v>0</v>
          </cell>
          <cell r="K53">
            <v>0</v>
          </cell>
          <cell r="L53">
            <v>0</v>
          </cell>
          <cell r="M53">
            <v>0</v>
          </cell>
          <cell r="N53">
            <v>0</v>
          </cell>
          <cell r="O53">
            <v>0</v>
          </cell>
          <cell r="P53">
            <v>0</v>
          </cell>
          <cell r="R53">
            <v>0</v>
          </cell>
          <cell r="S53">
            <v>0</v>
          </cell>
          <cell r="T53">
            <v>0</v>
          </cell>
          <cell r="U53">
            <v>0</v>
          </cell>
          <cell r="V53">
            <v>0</v>
          </cell>
          <cell r="W53">
            <v>0</v>
          </cell>
          <cell r="X53">
            <v>0</v>
          </cell>
          <cell r="Y53">
            <v>0</v>
          </cell>
          <cell r="Z53">
            <v>0</v>
          </cell>
          <cell r="AA53">
            <v>0</v>
          </cell>
          <cell r="AB53">
            <v>0</v>
          </cell>
          <cell r="AC53">
            <v>0</v>
          </cell>
          <cell r="AE53">
            <v>0</v>
          </cell>
          <cell r="AF53">
            <v>0</v>
          </cell>
          <cell r="AG53">
            <v>0</v>
          </cell>
        </row>
        <row r="54">
          <cell r="B54" t="str">
            <v>            Accum Amort Defd Financing Costs</v>
          </cell>
          <cell r="C54" t="str">
            <v>Other current assets</v>
          </cell>
          <cell r="D54">
            <v>0</v>
          </cell>
          <cell r="E54">
            <v>0</v>
          </cell>
          <cell r="F54">
            <v>0</v>
          </cell>
          <cell r="G54">
            <v>0</v>
          </cell>
          <cell r="H54">
            <v>0</v>
          </cell>
          <cell r="I54">
            <v>0</v>
          </cell>
          <cell r="J54">
            <v>0</v>
          </cell>
          <cell r="K54">
            <v>0</v>
          </cell>
          <cell r="L54">
            <v>0</v>
          </cell>
          <cell r="M54">
            <v>0</v>
          </cell>
          <cell r="N54">
            <v>0</v>
          </cell>
          <cell r="O54">
            <v>0</v>
          </cell>
          <cell r="P54">
            <v>0</v>
          </cell>
          <cell r="R54">
            <v>0</v>
          </cell>
          <cell r="S54">
            <v>0</v>
          </cell>
          <cell r="T54">
            <v>0</v>
          </cell>
          <cell r="U54">
            <v>0</v>
          </cell>
          <cell r="V54">
            <v>0</v>
          </cell>
          <cell r="W54">
            <v>0</v>
          </cell>
          <cell r="X54">
            <v>0</v>
          </cell>
          <cell r="Y54">
            <v>0</v>
          </cell>
          <cell r="Z54">
            <v>0</v>
          </cell>
          <cell r="AA54">
            <v>0</v>
          </cell>
          <cell r="AB54">
            <v>0</v>
          </cell>
          <cell r="AC54">
            <v>0</v>
          </cell>
          <cell r="AE54" t="e">
            <v>#REF!</v>
          </cell>
          <cell r="AF54" t="e">
            <v>#REF!</v>
          </cell>
          <cell r="AG54" t="e">
            <v>#REF!</v>
          </cell>
        </row>
        <row r="55">
          <cell r="B55" t="str">
            <v>            Goodwill</v>
          </cell>
          <cell r="C55" t="str">
            <v>Goodwill</v>
          </cell>
          <cell r="D55">
            <v>0</v>
          </cell>
          <cell r="E55">
            <v>0</v>
          </cell>
          <cell r="F55">
            <v>0</v>
          </cell>
          <cell r="G55">
            <v>0</v>
          </cell>
          <cell r="H55">
            <v>0</v>
          </cell>
          <cell r="I55">
            <v>0</v>
          </cell>
          <cell r="J55">
            <v>0</v>
          </cell>
          <cell r="K55">
            <v>0</v>
          </cell>
          <cell r="L55">
            <v>0</v>
          </cell>
          <cell r="M55">
            <v>0</v>
          </cell>
          <cell r="N55">
            <v>0</v>
          </cell>
          <cell r="O55">
            <v>0</v>
          </cell>
          <cell r="P55">
            <v>0</v>
          </cell>
          <cell r="R55">
            <v>0</v>
          </cell>
          <cell r="S55">
            <v>0</v>
          </cell>
          <cell r="T55">
            <v>0</v>
          </cell>
          <cell r="U55">
            <v>0</v>
          </cell>
          <cell r="V55">
            <v>0</v>
          </cell>
          <cell r="W55">
            <v>0</v>
          </cell>
          <cell r="X55">
            <v>0</v>
          </cell>
          <cell r="Y55">
            <v>0</v>
          </cell>
          <cell r="Z55">
            <v>0</v>
          </cell>
          <cell r="AA55">
            <v>0</v>
          </cell>
          <cell r="AB55">
            <v>0</v>
          </cell>
          <cell r="AC55">
            <v>0</v>
          </cell>
          <cell r="AE55">
            <v>0</v>
          </cell>
          <cell r="AF55">
            <v>0</v>
          </cell>
          <cell r="AG55">
            <v>0</v>
          </cell>
        </row>
        <row r="56">
          <cell r="B56" t="str">
            <v>            Other Long Term Restricted Cash Deposits</v>
          </cell>
          <cell r="C56" t="str">
            <v>Other current assets</v>
          </cell>
          <cell r="D56">
            <v>0</v>
          </cell>
          <cell r="E56">
            <v>0</v>
          </cell>
          <cell r="F56">
            <v>0</v>
          </cell>
          <cell r="G56">
            <v>0</v>
          </cell>
          <cell r="H56">
            <v>0</v>
          </cell>
          <cell r="I56">
            <v>0</v>
          </cell>
          <cell r="J56">
            <v>0</v>
          </cell>
          <cell r="K56">
            <v>0</v>
          </cell>
          <cell r="L56">
            <v>0</v>
          </cell>
          <cell r="M56">
            <v>0</v>
          </cell>
          <cell r="N56">
            <v>0</v>
          </cell>
          <cell r="O56">
            <v>0</v>
          </cell>
          <cell r="P56">
            <v>0</v>
          </cell>
          <cell r="R56">
            <v>0</v>
          </cell>
          <cell r="S56">
            <v>0</v>
          </cell>
          <cell r="T56">
            <v>0</v>
          </cell>
          <cell r="U56">
            <v>0</v>
          </cell>
          <cell r="V56">
            <v>0</v>
          </cell>
          <cell r="W56">
            <v>0</v>
          </cell>
          <cell r="X56">
            <v>0</v>
          </cell>
          <cell r="Y56">
            <v>0</v>
          </cell>
          <cell r="Z56">
            <v>0</v>
          </cell>
          <cell r="AA56">
            <v>0</v>
          </cell>
          <cell r="AB56">
            <v>0</v>
          </cell>
          <cell r="AC56">
            <v>0</v>
          </cell>
          <cell r="AE56">
            <v>0</v>
          </cell>
          <cell r="AF56">
            <v>0</v>
          </cell>
          <cell r="AG56">
            <v>0</v>
          </cell>
        </row>
        <row r="57">
          <cell r="B57" t="str">
            <v>Loans Rec - LT - Maikuben West CJSC</v>
          </cell>
          <cell r="C57" t="str">
            <v>Other current assets</v>
          </cell>
          <cell r="D57">
            <v>0</v>
          </cell>
          <cell r="E57">
            <v>0</v>
          </cell>
          <cell r="F57">
            <v>0</v>
          </cell>
          <cell r="G57">
            <v>0</v>
          </cell>
          <cell r="H57">
            <v>0</v>
          </cell>
          <cell r="I57">
            <v>0</v>
          </cell>
          <cell r="J57">
            <v>0</v>
          </cell>
          <cell r="K57">
            <v>0</v>
          </cell>
          <cell r="L57">
            <v>0</v>
          </cell>
          <cell r="M57">
            <v>0</v>
          </cell>
          <cell r="N57">
            <v>0</v>
          </cell>
          <cell r="O57">
            <v>0</v>
          </cell>
          <cell r="P57">
            <v>0</v>
          </cell>
          <cell r="R57">
            <v>0</v>
          </cell>
          <cell r="S57">
            <v>0</v>
          </cell>
          <cell r="T57">
            <v>0</v>
          </cell>
          <cell r="U57">
            <v>0</v>
          </cell>
          <cell r="V57">
            <v>0</v>
          </cell>
          <cell r="W57">
            <v>0</v>
          </cell>
          <cell r="X57">
            <v>0</v>
          </cell>
          <cell r="Y57">
            <v>0</v>
          </cell>
          <cell r="Z57">
            <v>0</v>
          </cell>
          <cell r="AA57">
            <v>0</v>
          </cell>
          <cell r="AB57">
            <v>0</v>
          </cell>
          <cell r="AC57">
            <v>0</v>
          </cell>
          <cell r="AE57">
            <v>0</v>
          </cell>
          <cell r="AF57">
            <v>0</v>
          </cell>
          <cell r="AG57">
            <v>0</v>
          </cell>
        </row>
        <row r="58">
          <cell r="B58" t="str">
            <v>Cap Contribution Inv - Shygys Energy LLP (Kaz)Op</v>
          </cell>
          <cell r="C58" t="str">
            <v>subsidiaries and associates</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row>
        <row r="59">
          <cell r="B59" t="str">
            <v>Total: Other Assets</v>
          </cell>
          <cell r="D59">
            <v>6272.8497290406376</v>
          </cell>
          <cell r="E59">
            <v>4054.0997290406376</v>
          </cell>
          <cell r="F59">
            <v>1468.2797832321376</v>
          </cell>
          <cell r="G59">
            <v>-306.72021676786244</v>
          </cell>
          <cell r="H59">
            <v>-2081.7202167678624</v>
          </cell>
          <cell r="I59">
            <v>-3856.7202167678624</v>
          </cell>
          <cell r="J59">
            <v>-5631.7202167678624</v>
          </cell>
          <cell r="K59">
            <v>-7406.7202167678624</v>
          </cell>
          <cell r="L59">
            <v>-9181.7202167678624</v>
          </cell>
          <cell r="M59">
            <v>-10956.720216767862</v>
          </cell>
          <cell r="N59">
            <v>-12731.720216767862</v>
          </cell>
          <cell r="O59">
            <v>-14506.720216767862</v>
          </cell>
          <cell r="P59">
            <v>-16281.720216767862</v>
          </cell>
          <cell r="R59">
            <v>-18056.720216767862</v>
          </cell>
          <cell r="S59">
            <v>-20167.851067899726</v>
          </cell>
          <cell r="T59">
            <v>-21606.720216767862</v>
          </cell>
          <cell r="U59">
            <v>-23778.020559424534</v>
          </cell>
          <cell r="V59">
            <v>-25156.720216767862</v>
          </cell>
          <cell r="W59">
            <v>-26800.054457729682</v>
          </cell>
          <cell r="X59">
            <v>-27540.88688343484</v>
          </cell>
          <cell r="Y59">
            <v>-29215.308695018291</v>
          </cell>
          <cell r="Z59">
            <v>-29915.88688343484</v>
          </cell>
          <cell r="AA59">
            <v>-31630.562932305969</v>
          </cell>
          <cell r="AB59">
            <v>-32290.88688343484</v>
          </cell>
          <cell r="AC59">
            <v>-34045.817169594578</v>
          </cell>
          <cell r="AE59" t="e">
            <v>#REF!</v>
          </cell>
          <cell r="AF59" t="e">
            <v>#REF!</v>
          </cell>
          <cell r="AG59" t="e">
            <v>#REF!</v>
          </cell>
        </row>
        <row r="60">
          <cell r="B60" t="str">
            <v>Total: Assets</v>
          </cell>
          <cell r="D60">
            <v>988727352.07537365</v>
          </cell>
          <cell r="E60">
            <v>987968526.32082295</v>
          </cell>
          <cell r="F60">
            <v>789141986.98093939</v>
          </cell>
          <cell r="G60">
            <v>789995559.98128557</v>
          </cell>
          <cell r="H60">
            <v>790302680.25924397</v>
          </cell>
          <cell r="I60">
            <v>792167215.9447155</v>
          </cell>
          <cell r="J60">
            <v>792945441.93517184</v>
          </cell>
          <cell r="K60">
            <v>793744204.23203981</v>
          </cell>
          <cell r="L60">
            <v>793665802.90743995</v>
          </cell>
          <cell r="M60">
            <v>795649626.20236683</v>
          </cell>
          <cell r="N60">
            <v>798243775.08337951</v>
          </cell>
          <cell r="O60">
            <v>799708325.43804932</v>
          </cell>
          <cell r="P60">
            <v>799463675.60946143</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E60" t="e">
            <v>#REF!</v>
          </cell>
          <cell r="AF60" t="e">
            <v>#REF!</v>
          </cell>
          <cell r="AG60" t="e">
            <v>#REF!</v>
          </cell>
        </row>
        <row r="62">
          <cell r="B62" t="str">
            <v>LIABILITIES AND STOCKHOLDERS EQUITY</v>
          </cell>
        </row>
        <row r="63">
          <cell r="B63" t="str">
            <v>Current Liabilities:</v>
          </cell>
        </row>
        <row r="64">
          <cell r="B64" t="str">
            <v>            Accounts Payable</v>
          </cell>
          <cell r="C64" t="str">
            <v>Trade payables</v>
          </cell>
          <cell r="D64">
            <v>3334096.8755873153</v>
          </cell>
          <cell r="E64">
            <v>4112568.8083847826</v>
          </cell>
          <cell r="F64">
            <v>1985084.7915947358</v>
          </cell>
          <cell r="G64">
            <v>2607862.3378327116</v>
          </cell>
          <cell r="H64">
            <v>3230784.6117481682</v>
          </cell>
          <cell r="I64">
            <v>1926427.7533815831</v>
          </cell>
          <cell r="J64">
            <v>2549557.0135226813</v>
          </cell>
          <cell r="K64">
            <v>3172334.9605939304</v>
          </cell>
          <cell r="L64">
            <v>1867551.0563941146</v>
          </cell>
          <cell r="M64">
            <v>2490473.6189670581</v>
          </cell>
          <cell r="N64">
            <v>3113678.1258245278</v>
          </cell>
          <cell r="O64">
            <v>1809245.0000639276</v>
          </cell>
          <cell r="P64">
            <v>2432449.5547354049</v>
          </cell>
          <cell r="R64" t="e">
            <v>#REF!</v>
          </cell>
          <cell r="S64" t="e">
            <v>#REF!</v>
          </cell>
          <cell r="T64" t="e">
            <v>#REF!</v>
          </cell>
          <cell r="U64" t="e">
            <v>#REF!</v>
          </cell>
          <cell r="V64" t="e">
            <v>#REF!</v>
          </cell>
          <cell r="W64" t="e">
            <v>#REF!</v>
          </cell>
          <cell r="X64" t="e">
            <v>#REF!</v>
          </cell>
          <cell r="Y64" t="e">
            <v>#REF!</v>
          </cell>
          <cell r="Z64" t="e">
            <v>#REF!</v>
          </cell>
          <cell r="AA64" t="e">
            <v>#REF!</v>
          </cell>
          <cell r="AB64" t="e">
            <v>#REF!</v>
          </cell>
          <cell r="AC64" t="e">
            <v>#REF!</v>
          </cell>
          <cell r="AE64" t="e">
            <v>#REF!</v>
          </cell>
          <cell r="AF64" t="e">
            <v>#REF!</v>
          </cell>
          <cell r="AG64" t="e">
            <v>#REF!</v>
          </cell>
        </row>
        <row r="65">
          <cell r="B65" t="str">
            <v>            Accrued Interest</v>
          </cell>
          <cell r="C65" t="str">
            <v>Other payables</v>
          </cell>
          <cell r="D65">
            <v>0</v>
          </cell>
          <cell r="E65">
            <v>0</v>
          </cell>
          <cell r="F65">
            <v>70094.534430555592</v>
          </cell>
          <cell r="G65">
            <v>70094.534430555592</v>
          </cell>
          <cell r="H65">
            <v>70094.534430555592</v>
          </cell>
          <cell r="I65">
            <v>70094.534430555592</v>
          </cell>
          <cell r="J65">
            <v>70094.534430555592</v>
          </cell>
          <cell r="K65">
            <v>70094.534430555592</v>
          </cell>
          <cell r="L65">
            <v>70094.534430555592</v>
          </cell>
          <cell r="M65">
            <v>70094.534430555592</v>
          </cell>
          <cell r="N65">
            <v>70094.534430555592</v>
          </cell>
          <cell r="O65">
            <v>70094.534430555592</v>
          </cell>
          <cell r="P65">
            <v>70094.534430555592</v>
          </cell>
          <cell r="R65" t="e">
            <v>#REF!</v>
          </cell>
          <cell r="S65" t="e">
            <v>#REF!</v>
          </cell>
          <cell r="T65" t="e">
            <v>#REF!</v>
          </cell>
          <cell r="U65" t="e">
            <v>#REF!</v>
          </cell>
          <cell r="V65" t="e">
            <v>#REF!</v>
          </cell>
          <cell r="W65" t="e">
            <v>#REF!</v>
          </cell>
          <cell r="X65" t="e">
            <v>#REF!</v>
          </cell>
          <cell r="Y65" t="e">
            <v>#REF!</v>
          </cell>
          <cell r="Z65" t="e">
            <v>#REF!</v>
          </cell>
          <cell r="AA65" t="e">
            <v>#REF!</v>
          </cell>
          <cell r="AB65" t="e">
            <v>#REF!</v>
          </cell>
          <cell r="AC65" t="e">
            <v>#REF!</v>
          </cell>
          <cell r="AE65" t="e">
            <v>#REF!</v>
          </cell>
          <cell r="AF65" t="e">
            <v>#REF!</v>
          </cell>
          <cell r="AG65" t="e">
            <v>#REF!</v>
          </cell>
        </row>
        <row r="66">
          <cell r="B66" t="str">
            <v>            VAT Payable</v>
          </cell>
          <cell r="C66" t="str">
            <v>Other payables</v>
          </cell>
          <cell r="D66">
            <v>1449787.0827500001</v>
          </cell>
          <cell r="E66">
            <v>1449787.0827500001</v>
          </cell>
          <cell r="F66">
            <v>1159829.6662000001</v>
          </cell>
          <cell r="G66">
            <v>1159829.6662000001</v>
          </cell>
          <cell r="H66">
            <v>1159829.6662000001</v>
          </cell>
          <cell r="I66">
            <v>1159829.6662000001</v>
          </cell>
          <cell r="J66">
            <v>1159829.6662000001</v>
          </cell>
          <cell r="K66">
            <v>1159829.6662000001</v>
          </cell>
          <cell r="L66">
            <v>1159829.6662000001</v>
          </cell>
          <cell r="M66">
            <v>1159829.6662000001</v>
          </cell>
          <cell r="N66">
            <v>1159829.6662000001</v>
          </cell>
          <cell r="O66">
            <v>1159829.6662000001</v>
          </cell>
          <cell r="P66">
            <v>1159829.6662000001</v>
          </cell>
          <cell r="R66">
            <v>1159829.6662000001</v>
          </cell>
          <cell r="S66">
            <v>1179487.7961355932</v>
          </cell>
          <cell r="T66">
            <v>1159829.6662000001</v>
          </cell>
          <cell r="U66">
            <v>1179487.7961355932</v>
          </cell>
          <cell r="V66">
            <v>1159829.6662000001</v>
          </cell>
          <cell r="W66">
            <v>1179487.7961355932</v>
          </cell>
          <cell r="X66">
            <v>1159829.6662000001</v>
          </cell>
          <cell r="Y66">
            <v>1179487.7961355932</v>
          </cell>
          <cell r="Z66">
            <v>1159829.6662000001</v>
          </cell>
          <cell r="AA66">
            <v>1179487.7961355932</v>
          </cell>
          <cell r="AB66">
            <v>1159829.6662000001</v>
          </cell>
          <cell r="AC66">
            <v>1179487.7961355932</v>
          </cell>
          <cell r="AE66">
            <v>1248029.1330626721</v>
          </cell>
          <cell r="AF66">
            <v>1198382.8405637774</v>
          </cell>
          <cell r="AG66">
            <v>1145327.5290274543</v>
          </cell>
        </row>
        <row r="67">
          <cell r="B67" t="str">
            <v>            Income Taxes Payable Foreign</v>
          </cell>
          <cell r="C67" t="str">
            <v>Other payables</v>
          </cell>
          <cell r="D67">
            <v>-6078132.9086562367</v>
          </cell>
          <cell r="E67">
            <v>-6747860.1483164029</v>
          </cell>
          <cell r="F67">
            <v>-17702122.922163732</v>
          </cell>
          <cell r="G67">
            <v>-17955207.319253143</v>
          </cell>
          <cell r="H67">
            <v>-18097429.957930136</v>
          </cell>
          <cell r="I67">
            <v>-17127358.647011995</v>
          </cell>
          <cell r="J67">
            <v>-16322450.451970851</v>
          </cell>
          <cell r="K67">
            <v>-15693724.647198649</v>
          </cell>
          <cell r="L67">
            <v>-15079578.475764016</v>
          </cell>
          <cell r="M67">
            <v>-14439524.327302404</v>
          </cell>
          <cell r="N67">
            <v>-13983915.294029098</v>
          </cell>
          <cell r="O67">
            <v>-13058088.711802829</v>
          </cell>
          <cell r="P67">
            <v>-12347030.978446171</v>
          </cell>
          <cell r="R67" t="e">
            <v>#REF!</v>
          </cell>
          <cell r="S67" t="e">
            <v>#REF!</v>
          </cell>
          <cell r="T67" t="e">
            <v>#REF!</v>
          </cell>
          <cell r="U67" t="e">
            <v>#REF!</v>
          </cell>
          <cell r="V67" t="e">
            <v>#REF!</v>
          </cell>
          <cell r="W67" t="e">
            <v>#REF!</v>
          </cell>
          <cell r="X67" t="e">
            <v>#REF!</v>
          </cell>
          <cell r="Y67" t="e">
            <v>#REF!</v>
          </cell>
          <cell r="Z67" t="e">
            <v>#REF!</v>
          </cell>
          <cell r="AA67" t="e">
            <v>#REF!</v>
          </cell>
          <cell r="AB67" t="e">
            <v>#REF!</v>
          </cell>
          <cell r="AC67" t="e">
            <v>#REF!</v>
          </cell>
          <cell r="AE67" t="e">
            <v>#REF!</v>
          </cell>
          <cell r="AF67" t="e">
            <v>#REF!</v>
          </cell>
          <cell r="AG67" t="e">
            <v>#REF!</v>
          </cell>
        </row>
        <row r="68">
          <cell r="B68" t="str">
            <v>            Other Non-Income Taxes Payable - Current</v>
          </cell>
          <cell r="C68" t="str">
            <v>Other payables</v>
          </cell>
          <cell r="D68">
            <v>2500466.4750780668</v>
          </cell>
          <cell r="E68">
            <v>2500466.4750780668</v>
          </cell>
          <cell r="F68">
            <v>2000373.1800624535</v>
          </cell>
          <cell r="G68">
            <v>2000373.1800624535</v>
          </cell>
          <cell r="H68">
            <v>2000373.1800624535</v>
          </cell>
          <cell r="I68">
            <v>2000373.1800624535</v>
          </cell>
          <cell r="J68">
            <v>2000373.1800624535</v>
          </cell>
          <cell r="K68">
            <v>2000373.1800624535</v>
          </cell>
          <cell r="L68">
            <v>2000373.1800624535</v>
          </cell>
          <cell r="M68">
            <v>2000373.1800624535</v>
          </cell>
          <cell r="N68">
            <v>2000373.1800624535</v>
          </cell>
          <cell r="O68">
            <v>2000373.1800624535</v>
          </cell>
          <cell r="P68">
            <v>2000373.1800624535</v>
          </cell>
          <cell r="R68">
            <v>2000373.1800624535</v>
          </cell>
          <cell r="S68">
            <v>2034277.8102330035</v>
          </cell>
          <cell r="T68">
            <v>2000373.1800624535</v>
          </cell>
          <cell r="U68">
            <v>2034277.8102330035</v>
          </cell>
          <cell r="V68">
            <v>2000373.1800624535</v>
          </cell>
          <cell r="W68">
            <v>2034277.8102330035</v>
          </cell>
          <cell r="X68">
            <v>2000373.1800624535</v>
          </cell>
          <cell r="Y68">
            <v>2034277.8102330035</v>
          </cell>
          <cell r="Z68">
            <v>2000373.1800624535</v>
          </cell>
          <cell r="AA68">
            <v>2034277.8102330035</v>
          </cell>
          <cell r="AB68">
            <v>2000373.1800624535</v>
          </cell>
          <cell r="AC68">
            <v>2034277.8102330035</v>
          </cell>
          <cell r="AE68">
            <v>2152491.9377986197</v>
          </cell>
          <cell r="AF68">
            <v>2066866.3369897509</v>
          </cell>
          <cell r="AG68">
            <v>1975361.1570913624</v>
          </cell>
        </row>
        <row r="69">
          <cell r="B69" t="str">
            <v>            Derivative Liability - Short Term</v>
          </cell>
          <cell r="C69" t="str">
            <v>Other payables</v>
          </cell>
          <cell r="D69">
            <v>-2522.9132911183719</v>
          </cell>
          <cell r="E69">
            <v>-2522.9132911183719</v>
          </cell>
          <cell r="F69">
            <v>-2018.3306328946978</v>
          </cell>
          <cell r="G69">
            <v>-2018.3306328946978</v>
          </cell>
          <cell r="H69">
            <v>-2018.3306328946978</v>
          </cell>
          <cell r="I69">
            <v>-2018.3306328946978</v>
          </cell>
          <cell r="J69">
            <v>-2018.3306328946978</v>
          </cell>
          <cell r="K69">
            <v>-2018.3306328946978</v>
          </cell>
          <cell r="L69">
            <v>-2018.3306328946978</v>
          </cell>
          <cell r="M69">
            <v>-2018.3306328946978</v>
          </cell>
          <cell r="N69">
            <v>-2018.3306328946978</v>
          </cell>
          <cell r="O69">
            <v>-2018.3306328946978</v>
          </cell>
          <cell r="P69">
            <v>-2018.3306328946978</v>
          </cell>
          <cell r="R69">
            <v>-2018.3306328946978</v>
          </cell>
          <cell r="S69">
            <v>-2052.5396266725738</v>
          </cell>
          <cell r="T69">
            <v>-2018.3306328946978</v>
          </cell>
          <cell r="U69">
            <v>-2052.5396266725738</v>
          </cell>
          <cell r="V69">
            <v>-2018.3306328946978</v>
          </cell>
          <cell r="W69">
            <v>-2052.5396266725738</v>
          </cell>
          <cell r="X69">
            <v>-2018.3306328946978</v>
          </cell>
          <cell r="Y69">
            <v>-2052.5396266725738</v>
          </cell>
          <cell r="Z69">
            <v>-2018.3306328946978</v>
          </cell>
          <cell r="AA69">
            <v>-2052.5396266725738</v>
          </cell>
          <cell r="AB69">
            <v>-2018.3306328946978</v>
          </cell>
          <cell r="AC69">
            <v>-2052.5396266725738</v>
          </cell>
          <cell r="AE69">
            <v>-2171.8149685361136</v>
          </cell>
          <cell r="AF69">
            <v>-2085.4207023086701</v>
          </cell>
          <cell r="AG69">
            <v>-1993.0940757080816</v>
          </cell>
        </row>
        <row r="70">
          <cell r="B70" t="str">
            <v>            Accrued Other</v>
          </cell>
          <cell r="C70" t="str">
            <v>Other payables</v>
          </cell>
          <cell r="D70">
            <v>2419242.4012281415</v>
          </cell>
          <cell r="E70">
            <v>315868.07583364274</v>
          </cell>
          <cell r="F70">
            <v>549028.57607177121</v>
          </cell>
          <cell r="G70">
            <v>877106.88241286273</v>
          </cell>
          <cell r="H70">
            <v>277384.38695065223</v>
          </cell>
          <cell r="I70">
            <v>678356.76136754209</v>
          </cell>
          <cell r="J70">
            <v>1066396.3172548546</v>
          </cell>
          <cell r="K70">
            <v>252694.46066691418</v>
          </cell>
          <cell r="L70">
            <v>580772.76700800587</v>
          </cell>
          <cell r="M70">
            <v>933540.99963283562</v>
          </cell>
          <cell r="N70">
            <v>325588.52874271228</v>
          </cell>
          <cell r="O70">
            <v>713628.08463002497</v>
          </cell>
          <cell r="P70">
            <v>1114600.4590469149</v>
          </cell>
          <cell r="R70">
            <v>727559.45112159185</v>
          </cell>
          <cell r="S70">
            <v>1329853.08405002</v>
          </cell>
          <cell r="T70">
            <v>1869637.5851215336</v>
          </cell>
          <cell r="U70">
            <v>-3357622.5208006441</v>
          </cell>
          <cell r="V70">
            <v>-2779879.1892577456</v>
          </cell>
          <cell r="W70">
            <v>-2313484.2377617322</v>
          </cell>
          <cell r="X70">
            <v>-3462325.1972251362</v>
          </cell>
          <cell r="Y70">
            <v>-2990381.9400294051</v>
          </cell>
          <cell r="Z70">
            <v>-2435589.2189035397</v>
          </cell>
          <cell r="AA70">
            <v>-3316775.9822147526</v>
          </cell>
          <cell r="AB70">
            <v>-2562192.8945335764</v>
          </cell>
          <cell r="AC70">
            <v>-1789067.3875299734</v>
          </cell>
          <cell r="AE70">
            <v>-1893032.0669405628</v>
          </cell>
          <cell r="AF70">
            <v>-1817727.7160922086</v>
          </cell>
          <cell r="AG70">
            <v>-1737252.5065004968</v>
          </cell>
        </row>
        <row r="71">
          <cell r="B71" t="str">
            <v>            Proj Fin Debt - Cur - US$ Denom</v>
          </cell>
          <cell r="C71" t="str">
            <v>Short-term loans</v>
          </cell>
          <cell r="D71">
            <v>170581296.64001331</v>
          </cell>
          <cell r="E71">
            <v>170581296.64001331</v>
          </cell>
          <cell r="F71">
            <v>170581277.6400106</v>
          </cell>
          <cell r="G71">
            <v>170581277.6400106</v>
          </cell>
          <cell r="H71">
            <v>170581277.6400106</v>
          </cell>
          <cell r="I71">
            <v>170581277.6400106</v>
          </cell>
          <cell r="J71">
            <v>170581277.6400106</v>
          </cell>
          <cell r="K71">
            <v>170581277.6400106</v>
          </cell>
          <cell r="L71">
            <v>170581277.6400106</v>
          </cell>
          <cell r="M71">
            <v>170581277.6400106</v>
          </cell>
          <cell r="N71">
            <v>170581277.6400106</v>
          </cell>
          <cell r="O71">
            <v>170581277.6400106</v>
          </cell>
          <cell r="P71">
            <v>170581277.6400106</v>
          </cell>
          <cell r="R71" t="e">
            <v>#REF!</v>
          </cell>
          <cell r="S71" t="e">
            <v>#REF!</v>
          </cell>
          <cell r="T71" t="e">
            <v>#REF!</v>
          </cell>
          <cell r="U71" t="e">
            <v>#REF!</v>
          </cell>
          <cell r="V71" t="e">
            <v>#REF!</v>
          </cell>
          <cell r="W71" t="e">
            <v>#REF!</v>
          </cell>
          <cell r="X71" t="e">
            <v>#REF!</v>
          </cell>
          <cell r="Y71" t="e">
            <v>#REF!</v>
          </cell>
          <cell r="Z71" t="e">
            <v>#REF!</v>
          </cell>
          <cell r="AA71" t="e">
            <v>#REF!</v>
          </cell>
          <cell r="AB71" t="e">
            <v>#REF!</v>
          </cell>
          <cell r="AC71" t="e">
            <v>#REF!</v>
          </cell>
          <cell r="AE71" t="e">
            <v>#REF!</v>
          </cell>
          <cell r="AF71" t="e">
            <v>#REF!</v>
          </cell>
          <cell r="AG71" t="e">
            <v>#REF!</v>
          </cell>
        </row>
        <row r="72">
          <cell r="B72" t="str">
            <v>            Proj Fin Debt - Cur - Foreign Denom</v>
          </cell>
          <cell r="C72" t="str">
            <v>Short-term loans</v>
          </cell>
          <cell r="D72">
            <v>0</v>
          </cell>
          <cell r="E72">
            <v>0</v>
          </cell>
          <cell r="F72">
            <v>0</v>
          </cell>
          <cell r="G72">
            <v>0</v>
          </cell>
          <cell r="H72">
            <v>0</v>
          </cell>
          <cell r="I72">
            <v>0</v>
          </cell>
          <cell r="J72">
            <v>0</v>
          </cell>
          <cell r="K72">
            <v>0</v>
          </cell>
          <cell r="L72">
            <v>0</v>
          </cell>
          <cell r="M72">
            <v>0</v>
          </cell>
          <cell r="N72">
            <v>0</v>
          </cell>
          <cell r="O72">
            <v>0</v>
          </cell>
          <cell r="P72">
            <v>0</v>
          </cell>
          <cell r="R72">
            <v>0</v>
          </cell>
          <cell r="S72">
            <v>0</v>
          </cell>
          <cell r="T72">
            <v>0</v>
          </cell>
          <cell r="U72">
            <v>0</v>
          </cell>
          <cell r="V72">
            <v>0</v>
          </cell>
          <cell r="W72">
            <v>0</v>
          </cell>
          <cell r="X72">
            <v>0</v>
          </cell>
          <cell r="Y72">
            <v>0</v>
          </cell>
          <cell r="Z72">
            <v>0</v>
          </cell>
          <cell r="AA72">
            <v>0</v>
          </cell>
          <cell r="AB72">
            <v>0</v>
          </cell>
          <cell r="AC72">
            <v>0</v>
          </cell>
          <cell r="AE72">
            <v>0</v>
          </cell>
          <cell r="AF72">
            <v>0</v>
          </cell>
          <cell r="AG72">
            <v>0</v>
          </cell>
        </row>
        <row r="73">
          <cell r="B73" t="str">
            <v>            ST Portion of LT Incentive Compensatn Payable</v>
          </cell>
          <cell r="C73" t="str">
            <v>Other payables</v>
          </cell>
          <cell r="D73">
            <v>0</v>
          </cell>
          <cell r="E73">
            <v>0</v>
          </cell>
          <cell r="F73">
            <v>0</v>
          </cell>
          <cell r="G73">
            <v>0</v>
          </cell>
          <cell r="H73">
            <v>0</v>
          </cell>
          <cell r="I73">
            <v>0</v>
          </cell>
          <cell r="J73">
            <v>0</v>
          </cell>
          <cell r="K73">
            <v>0</v>
          </cell>
          <cell r="L73">
            <v>0</v>
          </cell>
          <cell r="M73">
            <v>0</v>
          </cell>
          <cell r="N73">
            <v>0</v>
          </cell>
          <cell r="O73">
            <v>0</v>
          </cell>
          <cell r="P73">
            <v>0</v>
          </cell>
          <cell r="R73">
            <v>0</v>
          </cell>
          <cell r="S73">
            <v>0</v>
          </cell>
          <cell r="T73">
            <v>0</v>
          </cell>
          <cell r="U73">
            <v>0</v>
          </cell>
          <cell r="V73">
            <v>0</v>
          </cell>
          <cell r="W73">
            <v>0</v>
          </cell>
          <cell r="X73">
            <v>0</v>
          </cell>
          <cell r="Y73">
            <v>0</v>
          </cell>
          <cell r="Z73">
            <v>0</v>
          </cell>
          <cell r="AA73">
            <v>0</v>
          </cell>
          <cell r="AB73">
            <v>0</v>
          </cell>
          <cell r="AC73">
            <v>0</v>
          </cell>
          <cell r="AE73">
            <v>0</v>
          </cell>
          <cell r="AF73">
            <v>0</v>
          </cell>
          <cell r="AG73">
            <v>0</v>
          </cell>
        </row>
        <row r="74">
          <cell r="B74" t="str">
            <v>            Deferred Tax Liability - Foreign Current</v>
          </cell>
          <cell r="C74" t="str">
            <v>Deferred tax liabilities</v>
          </cell>
          <cell r="D74">
            <v>0</v>
          </cell>
          <cell r="E74">
            <v>0</v>
          </cell>
          <cell r="F74">
            <v>0</v>
          </cell>
          <cell r="G74">
            <v>0</v>
          </cell>
          <cell r="H74">
            <v>0</v>
          </cell>
          <cell r="I74">
            <v>0</v>
          </cell>
          <cell r="J74">
            <v>0</v>
          </cell>
          <cell r="K74">
            <v>0</v>
          </cell>
          <cell r="L74">
            <v>0</v>
          </cell>
          <cell r="M74">
            <v>0</v>
          </cell>
          <cell r="N74">
            <v>0</v>
          </cell>
          <cell r="O74">
            <v>0</v>
          </cell>
          <cell r="P74">
            <v>0</v>
          </cell>
          <cell r="R74">
            <v>0</v>
          </cell>
          <cell r="S74">
            <v>0</v>
          </cell>
          <cell r="T74">
            <v>0</v>
          </cell>
          <cell r="U74">
            <v>0</v>
          </cell>
          <cell r="V74">
            <v>0</v>
          </cell>
          <cell r="W74">
            <v>0</v>
          </cell>
          <cell r="X74">
            <v>0</v>
          </cell>
          <cell r="Y74">
            <v>0</v>
          </cell>
          <cell r="Z74">
            <v>0</v>
          </cell>
          <cell r="AA74">
            <v>0</v>
          </cell>
          <cell r="AB74">
            <v>0</v>
          </cell>
          <cell r="AC74">
            <v>0</v>
          </cell>
          <cell r="AE74">
            <v>0</v>
          </cell>
          <cell r="AF74">
            <v>0</v>
          </cell>
          <cell r="AG74">
            <v>0</v>
          </cell>
        </row>
        <row r="75">
          <cell r="B75" t="str">
            <v>            Contingent Legal Reserves - ST</v>
          </cell>
          <cell r="C75" t="str">
            <v>Short-term provisions</v>
          </cell>
          <cell r="D75">
            <v>8671808.1661552507</v>
          </cell>
          <cell r="E75">
            <v>8671808.1661552507</v>
          </cell>
          <cell r="F75">
            <v>6937446.5329242013</v>
          </cell>
          <cell r="G75">
            <v>6937446.5329242013</v>
          </cell>
          <cell r="H75">
            <v>6937446.5329242013</v>
          </cell>
          <cell r="I75">
            <v>6937446.5329242013</v>
          </cell>
          <cell r="J75">
            <v>6937446.5329242013</v>
          </cell>
          <cell r="K75">
            <v>6937446.5329242013</v>
          </cell>
          <cell r="L75">
            <v>6937446.5329242013</v>
          </cell>
          <cell r="M75">
            <v>6937446.5329242013</v>
          </cell>
          <cell r="N75">
            <v>6937446.5329242013</v>
          </cell>
          <cell r="O75">
            <v>6937446.5329242013</v>
          </cell>
          <cell r="P75">
            <v>6937446.5329242013</v>
          </cell>
          <cell r="R75">
            <v>6937446.5329242013</v>
          </cell>
          <cell r="S75">
            <v>7055030.3724652892</v>
          </cell>
          <cell r="T75">
            <v>6937446.5329242013</v>
          </cell>
          <cell r="U75">
            <v>7055030.3724652892</v>
          </cell>
          <cell r="V75">
            <v>6937446.5329242013</v>
          </cell>
          <cell r="W75">
            <v>7055030.3724652892</v>
          </cell>
          <cell r="X75">
            <v>6937446.5329242013</v>
          </cell>
          <cell r="Y75">
            <v>7055030.3724652892</v>
          </cell>
          <cell r="Z75">
            <v>6937446.5329242013</v>
          </cell>
          <cell r="AA75">
            <v>7055030.3724652892</v>
          </cell>
          <cell r="AB75">
            <v>6937446.5329242013</v>
          </cell>
          <cell r="AC75">
            <v>7055030.3724652892</v>
          </cell>
          <cell r="AE75">
            <v>7465005.9698171485</v>
          </cell>
          <cell r="AF75">
            <v>7168049.8651354741</v>
          </cell>
          <cell r="AG75">
            <v>6850702.9323942242</v>
          </cell>
        </row>
        <row r="76">
          <cell r="B76" t="str">
            <v>Charges Payable - NurEnergoService LLP</v>
          </cell>
          <cell r="C76" t="str">
            <v>Trade payables</v>
          </cell>
          <cell r="D76">
            <v>0</v>
          </cell>
          <cell r="E76">
            <v>0</v>
          </cell>
          <cell r="F76">
            <v>0</v>
          </cell>
          <cell r="G76">
            <v>0</v>
          </cell>
          <cell r="H76">
            <v>0</v>
          </cell>
          <cell r="I76">
            <v>0</v>
          </cell>
          <cell r="J76">
            <v>0</v>
          </cell>
          <cell r="K76">
            <v>0</v>
          </cell>
          <cell r="L76">
            <v>0</v>
          </cell>
          <cell r="M76">
            <v>0</v>
          </cell>
          <cell r="N76">
            <v>0</v>
          </cell>
          <cell r="O76">
            <v>0</v>
          </cell>
          <cell r="P76">
            <v>0</v>
          </cell>
          <cell r="R76">
            <v>0</v>
          </cell>
          <cell r="S76">
            <v>0</v>
          </cell>
          <cell r="T76">
            <v>0</v>
          </cell>
          <cell r="U76">
            <v>0</v>
          </cell>
          <cell r="V76">
            <v>0</v>
          </cell>
          <cell r="W76">
            <v>0</v>
          </cell>
          <cell r="X76">
            <v>0</v>
          </cell>
          <cell r="Y76">
            <v>0</v>
          </cell>
          <cell r="Z76">
            <v>0</v>
          </cell>
          <cell r="AA76">
            <v>0</v>
          </cell>
          <cell r="AB76">
            <v>0</v>
          </cell>
          <cell r="AC76">
            <v>0</v>
          </cell>
          <cell r="AE76">
            <v>0</v>
          </cell>
          <cell r="AF76">
            <v>0</v>
          </cell>
          <cell r="AG76">
            <v>0</v>
          </cell>
        </row>
        <row r="77">
          <cell r="B77" t="str">
            <v>Charges Payable - AES Electric LTD</v>
          </cell>
          <cell r="C77" t="str">
            <v>Trade payables</v>
          </cell>
          <cell r="D77">
            <v>0</v>
          </cell>
          <cell r="E77">
            <v>0</v>
          </cell>
          <cell r="F77">
            <v>0</v>
          </cell>
          <cell r="G77">
            <v>0</v>
          </cell>
          <cell r="H77">
            <v>0</v>
          </cell>
          <cell r="I77">
            <v>0</v>
          </cell>
          <cell r="J77">
            <v>0</v>
          </cell>
          <cell r="K77">
            <v>0</v>
          </cell>
          <cell r="L77">
            <v>0</v>
          </cell>
          <cell r="M77">
            <v>0</v>
          </cell>
          <cell r="N77">
            <v>0</v>
          </cell>
          <cell r="O77">
            <v>0</v>
          </cell>
          <cell r="P77">
            <v>0</v>
          </cell>
          <cell r="R77">
            <v>0</v>
          </cell>
          <cell r="S77">
            <v>0</v>
          </cell>
          <cell r="T77">
            <v>0</v>
          </cell>
          <cell r="U77">
            <v>0</v>
          </cell>
          <cell r="V77">
            <v>0</v>
          </cell>
          <cell r="W77">
            <v>0</v>
          </cell>
          <cell r="X77">
            <v>0</v>
          </cell>
          <cell r="Y77">
            <v>0</v>
          </cell>
          <cell r="Z77">
            <v>0</v>
          </cell>
          <cell r="AA77">
            <v>0</v>
          </cell>
          <cell r="AB77">
            <v>0</v>
          </cell>
          <cell r="AC77">
            <v>0</v>
          </cell>
          <cell r="AE77">
            <v>0</v>
          </cell>
          <cell r="AF77">
            <v>0</v>
          </cell>
          <cell r="AG77">
            <v>0</v>
          </cell>
        </row>
        <row r="78">
          <cell r="B78" t="str">
            <v>Charges Payable - Lal Pir LTD</v>
          </cell>
          <cell r="C78" t="str">
            <v>Trade payables</v>
          </cell>
          <cell r="D78">
            <v>0</v>
          </cell>
          <cell r="E78">
            <v>0</v>
          </cell>
          <cell r="F78">
            <v>0</v>
          </cell>
          <cell r="G78">
            <v>0</v>
          </cell>
          <cell r="H78">
            <v>0</v>
          </cell>
          <cell r="I78">
            <v>0</v>
          </cell>
          <cell r="J78">
            <v>0</v>
          </cell>
          <cell r="K78">
            <v>0</v>
          </cell>
          <cell r="L78">
            <v>0</v>
          </cell>
          <cell r="M78">
            <v>0</v>
          </cell>
          <cell r="N78">
            <v>0</v>
          </cell>
          <cell r="O78">
            <v>0</v>
          </cell>
          <cell r="P78">
            <v>0</v>
          </cell>
          <cell r="R78">
            <v>0</v>
          </cell>
          <cell r="S78">
            <v>0</v>
          </cell>
          <cell r="T78">
            <v>0</v>
          </cell>
          <cell r="U78">
            <v>0</v>
          </cell>
          <cell r="V78">
            <v>0</v>
          </cell>
          <cell r="W78">
            <v>0</v>
          </cell>
          <cell r="X78">
            <v>0</v>
          </cell>
          <cell r="Y78">
            <v>0</v>
          </cell>
          <cell r="Z78">
            <v>0</v>
          </cell>
          <cell r="AA78">
            <v>0</v>
          </cell>
          <cell r="AB78">
            <v>0</v>
          </cell>
          <cell r="AC78">
            <v>0</v>
          </cell>
          <cell r="AE78">
            <v>0</v>
          </cell>
          <cell r="AF78">
            <v>0</v>
          </cell>
          <cell r="AG78">
            <v>0</v>
          </cell>
        </row>
        <row r="79">
          <cell r="B79" t="str">
            <v>Charges Payable - AES Great Britain</v>
          </cell>
          <cell r="C79" t="str">
            <v>Trade payables</v>
          </cell>
          <cell r="D79">
            <v>0</v>
          </cell>
          <cell r="E79">
            <v>0</v>
          </cell>
          <cell r="F79">
            <v>0</v>
          </cell>
          <cell r="G79">
            <v>0</v>
          </cell>
          <cell r="H79">
            <v>0</v>
          </cell>
          <cell r="I79">
            <v>0</v>
          </cell>
          <cell r="J79">
            <v>0</v>
          </cell>
          <cell r="K79">
            <v>0</v>
          </cell>
          <cell r="L79">
            <v>0</v>
          </cell>
          <cell r="M79">
            <v>0</v>
          </cell>
          <cell r="N79">
            <v>0</v>
          </cell>
          <cell r="O79">
            <v>0</v>
          </cell>
          <cell r="P79">
            <v>0</v>
          </cell>
          <cell r="R79">
            <v>0</v>
          </cell>
          <cell r="S79">
            <v>0</v>
          </cell>
          <cell r="T79">
            <v>0</v>
          </cell>
          <cell r="U79">
            <v>0</v>
          </cell>
          <cell r="V79">
            <v>0</v>
          </cell>
          <cell r="W79">
            <v>0</v>
          </cell>
          <cell r="X79">
            <v>0</v>
          </cell>
          <cell r="Y79">
            <v>0</v>
          </cell>
          <cell r="Z79">
            <v>0</v>
          </cell>
          <cell r="AA79">
            <v>0</v>
          </cell>
          <cell r="AB79">
            <v>0</v>
          </cell>
          <cell r="AC79">
            <v>0</v>
          </cell>
          <cell r="AE79">
            <v>0</v>
          </cell>
          <cell r="AF79">
            <v>0</v>
          </cell>
          <cell r="AG79">
            <v>0</v>
          </cell>
        </row>
        <row r="80">
          <cell r="B80" t="str">
            <v>Charges Payable - Maikuben West CJSC</v>
          </cell>
          <cell r="C80" t="str">
            <v>Trade payables</v>
          </cell>
          <cell r="D80">
            <v>0</v>
          </cell>
          <cell r="E80">
            <v>0</v>
          </cell>
          <cell r="F80">
            <v>0</v>
          </cell>
          <cell r="G80">
            <v>0</v>
          </cell>
          <cell r="H80">
            <v>0</v>
          </cell>
          <cell r="I80">
            <v>0</v>
          </cell>
          <cell r="J80">
            <v>0</v>
          </cell>
          <cell r="K80">
            <v>0</v>
          </cell>
          <cell r="L80">
            <v>0</v>
          </cell>
          <cell r="M80">
            <v>0</v>
          </cell>
          <cell r="N80">
            <v>0</v>
          </cell>
          <cell r="O80">
            <v>0</v>
          </cell>
          <cell r="P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row>
        <row r="81">
          <cell r="B81" t="str">
            <v>Charges Payable - Shulbinsk GES LSC</v>
          </cell>
          <cell r="C81" t="str">
            <v>Trade payables</v>
          </cell>
          <cell r="D81">
            <v>0</v>
          </cell>
          <cell r="E81">
            <v>0</v>
          </cell>
          <cell r="F81">
            <v>0</v>
          </cell>
          <cell r="G81">
            <v>0</v>
          </cell>
          <cell r="H81">
            <v>0</v>
          </cell>
          <cell r="I81">
            <v>0</v>
          </cell>
          <cell r="J81">
            <v>0</v>
          </cell>
          <cell r="K81">
            <v>0</v>
          </cell>
          <cell r="L81">
            <v>0</v>
          </cell>
          <cell r="M81">
            <v>0</v>
          </cell>
          <cell r="N81">
            <v>0</v>
          </cell>
          <cell r="O81">
            <v>0</v>
          </cell>
          <cell r="P81">
            <v>0</v>
          </cell>
          <cell r="R81">
            <v>0</v>
          </cell>
          <cell r="S81">
            <v>0</v>
          </cell>
          <cell r="T81">
            <v>0</v>
          </cell>
          <cell r="U81">
            <v>0</v>
          </cell>
          <cell r="V81">
            <v>0</v>
          </cell>
          <cell r="W81">
            <v>0</v>
          </cell>
          <cell r="X81">
            <v>0</v>
          </cell>
          <cell r="Y81">
            <v>0</v>
          </cell>
          <cell r="Z81">
            <v>0</v>
          </cell>
          <cell r="AA81">
            <v>0</v>
          </cell>
          <cell r="AB81">
            <v>0</v>
          </cell>
          <cell r="AC81">
            <v>0</v>
          </cell>
          <cell r="AE81">
            <v>0</v>
          </cell>
          <cell r="AF81">
            <v>0</v>
          </cell>
          <cell r="AG81">
            <v>0</v>
          </cell>
        </row>
        <row r="82">
          <cell r="B82" t="str">
            <v>Charges Payable - UstKamenogorsk GES LLP</v>
          </cell>
          <cell r="C82" t="str">
            <v>Trade payables</v>
          </cell>
          <cell r="D82">
            <v>0</v>
          </cell>
          <cell r="E82">
            <v>0</v>
          </cell>
          <cell r="F82">
            <v>0</v>
          </cell>
          <cell r="G82">
            <v>0</v>
          </cell>
          <cell r="H82">
            <v>0</v>
          </cell>
          <cell r="I82">
            <v>0</v>
          </cell>
          <cell r="J82">
            <v>0</v>
          </cell>
          <cell r="K82">
            <v>0</v>
          </cell>
          <cell r="L82">
            <v>0</v>
          </cell>
          <cell r="M82">
            <v>0</v>
          </cell>
          <cell r="N82">
            <v>0</v>
          </cell>
          <cell r="O82">
            <v>0</v>
          </cell>
          <cell r="P82">
            <v>0</v>
          </cell>
          <cell r="R82">
            <v>0</v>
          </cell>
          <cell r="S82">
            <v>0</v>
          </cell>
          <cell r="T82">
            <v>0</v>
          </cell>
          <cell r="U82">
            <v>0</v>
          </cell>
          <cell r="V82">
            <v>0</v>
          </cell>
          <cell r="W82">
            <v>0</v>
          </cell>
          <cell r="X82">
            <v>0</v>
          </cell>
          <cell r="Y82">
            <v>0</v>
          </cell>
          <cell r="Z82">
            <v>0</v>
          </cell>
          <cell r="AA82">
            <v>0</v>
          </cell>
          <cell r="AB82">
            <v>0</v>
          </cell>
          <cell r="AC82">
            <v>0</v>
          </cell>
          <cell r="AE82">
            <v>0</v>
          </cell>
          <cell r="AF82">
            <v>0</v>
          </cell>
          <cell r="AG82">
            <v>0</v>
          </cell>
        </row>
        <row r="83">
          <cell r="B83" t="str">
            <v>Charges Payable - AES Corp</v>
          </cell>
          <cell r="C83" t="str">
            <v>Trade payables</v>
          </cell>
          <cell r="D83">
            <v>0</v>
          </cell>
          <cell r="E83">
            <v>0</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row>
        <row r="84">
          <cell r="B84" t="str">
            <v>Charges Payable - Silk Road Inc</v>
          </cell>
          <cell r="C84" t="str">
            <v>Trade payables</v>
          </cell>
          <cell r="D84">
            <v>0</v>
          </cell>
          <cell r="E84">
            <v>0</v>
          </cell>
          <cell r="F84">
            <v>0</v>
          </cell>
          <cell r="G84">
            <v>0</v>
          </cell>
          <cell r="H84">
            <v>0</v>
          </cell>
          <cell r="I84">
            <v>0</v>
          </cell>
          <cell r="J84">
            <v>0</v>
          </cell>
          <cell r="K84">
            <v>0</v>
          </cell>
          <cell r="L84">
            <v>0</v>
          </cell>
          <cell r="M84">
            <v>0</v>
          </cell>
          <cell r="N84">
            <v>0</v>
          </cell>
          <cell r="O84">
            <v>0</v>
          </cell>
          <cell r="P84">
            <v>0</v>
          </cell>
          <cell r="R84">
            <v>0</v>
          </cell>
          <cell r="S84">
            <v>0</v>
          </cell>
          <cell r="T84">
            <v>0</v>
          </cell>
          <cell r="U84">
            <v>0</v>
          </cell>
          <cell r="V84">
            <v>0</v>
          </cell>
          <cell r="W84">
            <v>0</v>
          </cell>
          <cell r="X84">
            <v>0</v>
          </cell>
          <cell r="Y84">
            <v>0</v>
          </cell>
          <cell r="Z84">
            <v>0</v>
          </cell>
          <cell r="AA84">
            <v>0</v>
          </cell>
          <cell r="AB84">
            <v>0</v>
          </cell>
          <cell r="AC84">
            <v>0</v>
          </cell>
          <cell r="AE84">
            <v>0</v>
          </cell>
          <cell r="AF84">
            <v>0</v>
          </cell>
          <cell r="AG84">
            <v>0</v>
          </cell>
        </row>
        <row r="85">
          <cell r="B85" t="str">
            <v>Charges Payable - Borsod Energetikia Kft</v>
          </cell>
          <cell r="C85" t="str">
            <v>Trade payables</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102862</v>
          </cell>
          <cell r="AE85">
            <v>0</v>
          </cell>
          <cell r="AF85">
            <v>0</v>
          </cell>
          <cell r="AG85">
            <v>0</v>
          </cell>
        </row>
        <row r="86">
          <cell r="B86" t="str">
            <v>Total: Current Liabilities</v>
          </cell>
          <cell r="D86">
            <v>182876041.81886473</v>
          </cell>
          <cell r="E86">
            <v>180881412.18660754</v>
          </cell>
          <cell r="F86">
            <v>165578993.66849768</v>
          </cell>
          <cell r="G86">
            <v>166276765.12398735</v>
          </cell>
          <cell r="H86">
            <v>166157742.26376361</v>
          </cell>
          <cell r="I86">
            <v>166224429.09073204</v>
          </cell>
          <cell r="J86">
            <v>168040506.1018016</v>
          </cell>
          <cell r="K86">
            <v>168478307.99705711</v>
          </cell>
          <cell r="L86">
            <v>168115748.57063302</v>
          </cell>
          <cell r="M86">
            <v>169731493.51429239</v>
          </cell>
          <cell r="N86">
            <v>170202354.58353305</v>
          </cell>
          <cell r="O86">
            <v>170211787.59588605</v>
          </cell>
          <cell r="P86">
            <v>171947022.25833106</v>
          </cell>
          <cell r="R86" t="e">
            <v>#REF!</v>
          </cell>
          <cell r="S86" t="e">
            <v>#REF!</v>
          </cell>
          <cell r="T86" t="e">
            <v>#REF!</v>
          </cell>
          <cell r="U86" t="e">
            <v>#REF!</v>
          </cell>
          <cell r="V86" t="e">
            <v>#REF!</v>
          </cell>
          <cell r="W86" t="e">
            <v>#REF!</v>
          </cell>
          <cell r="X86" t="e">
            <v>#REF!</v>
          </cell>
          <cell r="Y86" t="e">
            <v>#REF!</v>
          </cell>
          <cell r="Z86" t="e">
            <v>#REF!</v>
          </cell>
          <cell r="AA86" t="e">
            <v>#REF!</v>
          </cell>
          <cell r="AB86" t="e">
            <v>#REF!</v>
          </cell>
          <cell r="AC86" t="e">
            <v>#REF!</v>
          </cell>
          <cell r="AE86" t="e">
            <v>#REF!</v>
          </cell>
          <cell r="AF86" t="e">
            <v>#REF!</v>
          </cell>
          <cell r="AG86" t="e">
            <v>#REF!</v>
          </cell>
        </row>
        <row r="87">
          <cell r="B87" t="str">
            <v>Long-Term Liabilities:</v>
          </cell>
        </row>
        <row r="88">
          <cell r="B88" t="str">
            <v>            Proj Fin Debt - LT - Foreign Denominated</v>
          </cell>
          <cell r="C88" t="str">
            <v>Short-term loans</v>
          </cell>
          <cell r="D88">
            <v>0</v>
          </cell>
          <cell r="E88">
            <v>0</v>
          </cell>
          <cell r="F88">
            <v>0</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A88">
            <v>0</v>
          </cell>
          <cell r="AB88">
            <v>0</v>
          </cell>
          <cell r="AC88">
            <v>0</v>
          </cell>
          <cell r="AE88">
            <v>0</v>
          </cell>
          <cell r="AF88">
            <v>0</v>
          </cell>
          <cell r="AG88">
            <v>0</v>
          </cell>
        </row>
        <row r="89">
          <cell r="B89" t="str">
            <v>            Deferred Tax Liability Foreign</v>
          </cell>
          <cell r="C89" t="str">
            <v>Deferred tax liabilities</v>
          </cell>
          <cell r="D89">
            <v>247669198.53918272</v>
          </cell>
          <cell r="E89" t="e">
            <v>#REF!</v>
          </cell>
          <cell r="F89" t="e">
            <v>#REF!</v>
          </cell>
          <cell r="G89" t="e">
            <v>#REF!</v>
          </cell>
          <cell r="H89" t="e">
            <v>#REF!</v>
          </cell>
          <cell r="I89" t="e">
            <v>#REF!</v>
          </cell>
          <cell r="J89" t="e">
            <v>#REF!</v>
          </cell>
          <cell r="K89" t="e">
            <v>#REF!</v>
          </cell>
          <cell r="L89" t="e">
            <v>#REF!</v>
          </cell>
          <cell r="M89" t="e">
            <v>#REF!</v>
          </cell>
          <cell r="N89" t="e">
            <v>#REF!</v>
          </cell>
          <cell r="O89" t="e">
            <v>#REF!</v>
          </cell>
          <cell r="P89" t="e">
            <v>#REF!</v>
          </cell>
          <cell r="R89" t="e">
            <v>#REF!</v>
          </cell>
          <cell r="S89" t="e">
            <v>#REF!</v>
          </cell>
          <cell r="T89" t="e">
            <v>#REF!</v>
          </cell>
          <cell r="U89" t="e">
            <v>#REF!</v>
          </cell>
          <cell r="V89" t="e">
            <v>#REF!</v>
          </cell>
          <cell r="W89" t="e">
            <v>#REF!</v>
          </cell>
          <cell r="X89" t="e">
            <v>#REF!</v>
          </cell>
          <cell r="Y89" t="e">
            <v>#REF!</v>
          </cell>
          <cell r="Z89" t="e">
            <v>#REF!</v>
          </cell>
          <cell r="AA89" t="e">
            <v>#REF!</v>
          </cell>
          <cell r="AB89" t="e">
            <v>#REF!</v>
          </cell>
          <cell r="AC89" t="e">
            <v>#REF!</v>
          </cell>
          <cell r="AE89" t="e">
            <v>#REF!</v>
          </cell>
          <cell r="AF89" t="e">
            <v>#REF!</v>
          </cell>
          <cell r="AG89" t="e">
            <v>#REF!</v>
          </cell>
        </row>
        <row r="90">
          <cell r="B90" t="str">
            <v>            Contingent Legal Reserves - LT</v>
          </cell>
          <cell r="C90" t="str">
            <v>Long-term provisions</v>
          </cell>
          <cell r="D90">
            <v>0</v>
          </cell>
          <cell r="E90">
            <v>0</v>
          </cell>
          <cell r="F90">
            <v>0</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A90">
            <v>0</v>
          </cell>
          <cell r="AB90">
            <v>0</v>
          </cell>
          <cell r="AC90">
            <v>0</v>
          </cell>
          <cell r="AE90">
            <v>0</v>
          </cell>
          <cell r="AF90">
            <v>0</v>
          </cell>
          <cell r="AG90">
            <v>0</v>
          </cell>
        </row>
        <row r="91">
          <cell r="B91" t="str">
            <v>            LT Derivative Liability</v>
          </cell>
          <cell r="C91" t="str">
            <v>Deferred tax liabilities</v>
          </cell>
          <cell r="D91">
            <v>0</v>
          </cell>
          <cell r="E91">
            <v>0</v>
          </cell>
          <cell r="F91">
            <v>0</v>
          </cell>
          <cell r="G91">
            <v>0</v>
          </cell>
          <cell r="H91">
            <v>0</v>
          </cell>
          <cell r="I91">
            <v>0</v>
          </cell>
          <cell r="J91">
            <v>0</v>
          </cell>
          <cell r="K91">
            <v>0</v>
          </cell>
          <cell r="L91">
            <v>0</v>
          </cell>
          <cell r="M91">
            <v>0</v>
          </cell>
          <cell r="N91">
            <v>0</v>
          </cell>
          <cell r="O91">
            <v>0</v>
          </cell>
          <cell r="P91">
            <v>0</v>
          </cell>
          <cell r="R91">
            <v>0</v>
          </cell>
          <cell r="S91">
            <v>0</v>
          </cell>
          <cell r="T91">
            <v>0</v>
          </cell>
          <cell r="U91">
            <v>0</v>
          </cell>
          <cell r="V91">
            <v>0</v>
          </cell>
          <cell r="W91">
            <v>0</v>
          </cell>
          <cell r="X91">
            <v>0</v>
          </cell>
          <cell r="Y91">
            <v>0</v>
          </cell>
          <cell r="Z91">
            <v>0</v>
          </cell>
          <cell r="AA91">
            <v>0</v>
          </cell>
          <cell r="AB91">
            <v>0</v>
          </cell>
          <cell r="AC91">
            <v>0</v>
          </cell>
          <cell r="AE91">
            <v>0</v>
          </cell>
          <cell r="AF91">
            <v>0</v>
          </cell>
          <cell r="AG91">
            <v>0</v>
          </cell>
        </row>
        <row r="92">
          <cell r="B92" t="str">
            <v>            LT Incentive Compensation Payable</v>
          </cell>
          <cell r="C92" t="str">
            <v>Employee benefits</v>
          </cell>
          <cell r="D92">
            <v>0</v>
          </cell>
          <cell r="E92">
            <v>0</v>
          </cell>
          <cell r="F92">
            <v>0</v>
          </cell>
          <cell r="G92">
            <v>0</v>
          </cell>
          <cell r="H92">
            <v>0</v>
          </cell>
          <cell r="I92">
            <v>0</v>
          </cell>
          <cell r="J92">
            <v>0</v>
          </cell>
          <cell r="K92">
            <v>0</v>
          </cell>
          <cell r="L92">
            <v>0</v>
          </cell>
          <cell r="M92">
            <v>0</v>
          </cell>
          <cell r="N92">
            <v>0</v>
          </cell>
          <cell r="O92">
            <v>0</v>
          </cell>
          <cell r="P92">
            <v>0</v>
          </cell>
          <cell r="Q92" t="e">
            <v>#DIV/0!</v>
          </cell>
          <cell r="R92">
            <v>0</v>
          </cell>
          <cell r="S92">
            <v>0</v>
          </cell>
          <cell r="T92">
            <v>0</v>
          </cell>
          <cell r="U92">
            <v>0</v>
          </cell>
          <cell r="V92">
            <v>0</v>
          </cell>
          <cell r="W92">
            <v>0</v>
          </cell>
          <cell r="X92">
            <v>0</v>
          </cell>
          <cell r="Y92">
            <v>0</v>
          </cell>
          <cell r="Z92">
            <v>0</v>
          </cell>
          <cell r="AA92">
            <v>0</v>
          </cell>
          <cell r="AB92">
            <v>0</v>
          </cell>
          <cell r="AC92">
            <v>0</v>
          </cell>
          <cell r="AD92">
            <v>7242116</v>
          </cell>
          <cell r="AE92">
            <v>0</v>
          </cell>
          <cell r="AF92">
            <v>0</v>
          </cell>
          <cell r="AG92">
            <v>0</v>
          </cell>
        </row>
        <row r="93">
          <cell r="B93" t="str">
            <v>            LT Accrued Asset Retirement Obligations</v>
          </cell>
          <cell r="C93" t="str">
            <v>Long-term provisions</v>
          </cell>
          <cell r="D93">
            <v>0</v>
          </cell>
          <cell r="E93">
            <v>0</v>
          </cell>
          <cell r="F93">
            <v>0</v>
          </cell>
          <cell r="G93">
            <v>0</v>
          </cell>
          <cell r="H93">
            <v>0</v>
          </cell>
          <cell r="I93">
            <v>0</v>
          </cell>
          <cell r="J93">
            <v>0</v>
          </cell>
          <cell r="K93">
            <v>0</v>
          </cell>
          <cell r="L93">
            <v>0</v>
          </cell>
          <cell r="M93">
            <v>0</v>
          </cell>
          <cell r="N93">
            <v>0</v>
          </cell>
          <cell r="O93">
            <v>0</v>
          </cell>
          <cell r="P93">
            <v>0</v>
          </cell>
          <cell r="Q93" t="e">
            <v>#DIV/0!</v>
          </cell>
          <cell r="R93">
            <v>0</v>
          </cell>
          <cell r="S93">
            <v>0</v>
          </cell>
          <cell r="T93">
            <v>0</v>
          </cell>
          <cell r="U93">
            <v>0</v>
          </cell>
          <cell r="V93">
            <v>0</v>
          </cell>
          <cell r="W93">
            <v>0</v>
          </cell>
          <cell r="X93">
            <v>0</v>
          </cell>
          <cell r="Y93">
            <v>0</v>
          </cell>
          <cell r="Z93">
            <v>0</v>
          </cell>
          <cell r="AA93">
            <v>0</v>
          </cell>
          <cell r="AB93">
            <v>0</v>
          </cell>
          <cell r="AC93">
            <v>0</v>
          </cell>
          <cell r="AE93" t="e">
            <v>#REF!</v>
          </cell>
          <cell r="AF93" t="e">
            <v>#REF!</v>
          </cell>
          <cell r="AG93" t="e">
            <v>#REF!</v>
          </cell>
        </row>
        <row r="94">
          <cell r="B94" t="str">
            <v>Loans Payable - LT - AES Corp</v>
          </cell>
          <cell r="C94" t="str">
            <v>Long-term loans</v>
          </cell>
          <cell r="D94">
            <v>0</v>
          </cell>
          <cell r="E94">
            <v>0</v>
          </cell>
          <cell r="F94">
            <v>0</v>
          </cell>
          <cell r="G94">
            <v>0</v>
          </cell>
          <cell r="H94">
            <v>0</v>
          </cell>
          <cell r="I94">
            <v>0</v>
          </cell>
          <cell r="J94">
            <v>0</v>
          </cell>
          <cell r="K94">
            <v>0</v>
          </cell>
          <cell r="L94">
            <v>0</v>
          </cell>
          <cell r="M94">
            <v>0</v>
          </cell>
          <cell r="N94">
            <v>0</v>
          </cell>
          <cell r="O94">
            <v>0</v>
          </cell>
          <cell r="P94">
            <v>0</v>
          </cell>
          <cell r="Q94" t="e">
            <v>#DIV/0!</v>
          </cell>
          <cell r="R94">
            <v>0</v>
          </cell>
          <cell r="S94">
            <v>0</v>
          </cell>
          <cell r="T94">
            <v>0</v>
          </cell>
          <cell r="U94">
            <v>0</v>
          </cell>
          <cell r="V94">
            <v>0</v>
          </cell>
          <cell r="W94">
            <v>0</v>
          </cell>
          <cell r="X94">
            <v>0</v>
          </cell>
          <cell r="Y94">
            <v>0</v>
          </cell>
          <cell r="Z94">
            <v>0</v>
          </cell>
          <cell r="AA94">
            <v>0</v>
          </cell>
          <cell r="AB94">
            <v>0</v>
          </cell>
          <cell r="AC94">
            <v>0</v>
          </cell>
          <cell r="AE94">
            <v>0</v>
          </cell>
          <cell r="AF94">
            <v>0</v>
          </cell>
          <cell r="AG94">
            <v>0</v>
          </cell>
        </row>
        <row r="95">
          <cell r="B95" t="str">
            <v>Loans Payable - LT - AES Global Power Holdings BV</v>
          </cell>
          <cell r="C95" t="str">
            <v>Long-term loans</v>
          </cell>
          <cell r="D95">
            <v>0</v>
          </cell>
          <cell r="E95">
            <v>0</v>
          </cell>
          <cell r="F95">
            <v>0</v>
          </cell>
          <cell r="G95">
            <v>0</v>
          </cell>
          <cell r="H95">
            <v>0</v>
          </cell>
          <cell r="I95">
            <v>0</v>
          </cell>
          <cell r="J95">
            <v>0</v>
          </cell>
          <cell r="K95">
            <v>0</v>
          </cell>
          <cell r="L95">
            <v>0</v>
          </cell>
          <cell r="M95">
            <v>0</v>
          </cell>
          <cell r="N95">
            <v>0</v>
          </cell>
          <cell r="O95">
            <v>0</v>
          </cell>
          <cell r="P95">
            <v>0</v>
          </cell>
          <cell r="Q95" t="e">
            <v>#DIV/0!</v>
          </cell>
          <cell r="R95">
            <v>0</v>
          </cell>
          <cell r="S95">
            <v>0</v>
          </cell>
          <cell r="T95">
            <v>0</v>
          </cell>
          <cell r="U95">
            <v>0</v>
          </cell>
          <cell r="V95">
            <v>0</v>
          </cell>
          <cell r="W95">
            <v>0</v>
          </cell>
          <cell r="X95">
            <v>0</v>
          </cell>
          <cell r="Y95">
            <v>0</v>
          </cell>
          <cell r="Z95">
            <v>0</v>
          </cell>
          <cell r="AA95">
            <v>0</v>
          </cell>
          <cell r="AB95">
            <v>0</v>
          </cell>
          <cell r="AC95">
            <v>0</v>
          </cell>
          <cell r="AD95">
            <v>101994786.19382574</v>
          </cell>
          <cell r="AE95">
            <v>0</v>
          </cell>
          <cell r="AF95">
            <v>0</v>
          </cell>
          <cell r="AG95">
            <v>0</v>
          </cell>
        </row>
        <row r="96">
          <cell r="B96" t="str">
            <v>Int Payable - LT - Kazakhmys</v>
          </cell>
          <cell r="C96" t="str">
            <v>Other payables</v>
          </cell>
          <cell r="D96">
            <v>103624129.62264748</v>
          </cell>
          <cell r="E96">
            <v>103974602.29480027</v>
          </cell>
          <cell r="F96">
            <v>104157752.52992526</v>
          </cell>
          <cell r="G96">
            <v>104438130.66764748</v>
          </cell>
          <cell r="H96">
            <v>104709464.34931415</v>
          </cell>
          <cell r="I96">
            <v>104989842.48703638</v>
          </cell>
          <cell r="J96">
            <v>103214867.98613361</v>
          </cell>
          <cell r="K96">
            <v>103495246.12385581</v>
          </cell>
          <cell r="L96">
            <v>103775624.26157805</v>
          </cell>
          <cell r="M96">
            <v>104046957.94324471</v>
          </cell>
          <cell r="N96">
            <v>104327336.08096693</v>
          </cell>
          <cell r="O96">
            <v>104598669.76263361</v>
          </cell>
          <cell r="P96">
            <v>102798823.00757806</v>
          </cell>
          <cell r="Q96" t="e">
            <v>#DIV/0!</v>
          </cell>
          <cell r="R96">
            <v>103149295.67973083</v>
          </cell>
          <cell r="S96">
            <v>103457803.60874449</v>
          </cell>
          <cell r="T96">
            <v>103811048.38112898</v>
          </cell>
          <cell r="U96">
            <v>104153383.59776287</v>
          </cell>
          <cell r="V96">
            <v>104495035.37033036</v>
          </cell>
          <cell r="W96">
            <v>102393393.7676979</v>
          </cell>
          <cell r="X96">
            <v>102764378.70409983</v>
          </cell>
          <cell r="Y96">
            <v>103100279.3267857</v>
          </cell>
          <cell r="Z96">
            <v>103448177.26713338</v>
          </cell>
          <cell r="AA96">
            <v>103795667.69597238</v>
          </cell>
          <cell r="AB96">
            <v>104131975.83016697</v>
          </cell>
          <cell r="AC96">
            <v>101994786.19382574</v>
          </cell>
          <cell r="AE96">
            <v>101900103.24984726</v>
          </cell>
          <cell r="AF96">
            <v>101968684.59567676</v>
          </cell>
          <cell r="AG96">
            <v>102041975.15747742</v>
          </cell>
        </row>
        <row r="97">
          <cell r="B97" t="str">
            <v>Int Payable - LT - AES Global Power Holdings BV</v>
          </cell>
          <cell r="C97" t="str">
            <v>Long-term loans</v>
          </cell>
          <cell r="D97">
            <v>0</v>
          </cell>
          <cell r="E97">
            <v>0</v>
          </cell>
          <cell r="F97">
            <v>0</v>
          </cell>
          <cell r="G97">
            <v>0</v>
          </cell>
          <cell r="H97">
            <v>0</v>
          </cell>
          <cell r="I97">
            <v>0</v>
          </cell>
          <cell r="J97">
            <v>0</v>
          </cell>
          <cell r="K97">
            <v>0</v>
          </cell>
          <cell r="L97">
            <v>0</v>
          </cell>
          <cell r="M97">
            <v>0</v>
          </cell>
          <cell r="N97">
            <v>0</v>
          </cell>
          <cell r="O97">
            <v>0</v>
          </cell>
          <cell r="P97">
            <v>0</v>
          </cell>
          <cell r="Q97" t="e">
            <v>#DIV/0!</v>
          </cell>
          <cell r="R97">
            <v>0</v>
          </cell>
          <cell r="S97">
            <v>0</v>
          </cell>
          <cell r="T97">
            <v>0</v>
          </cell>
          <cell r="U97">
            <v>0</v>
          </cell>
          <cell r="V97">
            <v>0</v>
          </cell>
          <cell r="W97">
            <v>0</v>
          </cell>
          <cell r="X97">
            <v>0</v>
          </cell>
          <cell r="Y97">
            <v>0</v>
          </cell>
          <cell r="Z97">
            <v>0</v>
          </cell>
          <cell r="AA97">
            <v>0</v>
          </cell>
          <cell r="AB97">
            <v>0</v>
          </cell>
          <cell r="AC97">
            <v>0</v>
          </cell>
          <cell r="AE97">
            <v>0</v>
          </cell>
          <cell r="AF97">
            <v>0</v>
          </cell>
          <cell r="AG97">
            <v>0</v>
          </cell>
        </row>
        <row r="98">
          <cell r="B98" t="str">
            <v>Int Payable - LT - AES Electric LTD</v>
          </cell>
          <cell r="C98" t="str">
            <v>Long-term loans</v>
          </cell>
          <cell r="D98">
            <v>0</v>
          </cell>
          <cell r="E98">
            <v>0</v>
          </cell>
          <cell r="F98">
            <v>0</v>
          </cell>
          <cell r="G98">
            <v>0</v>
          </cell>
          <cell r="H98">
            <v>0</v>
          </cell>
          <cell r="I98">
            <v>0</v>
          </cell>
          <cell r="J98">
            <v>0</v>
          </cell>
          <cell r="K98">
            <v>0</v>
          </cell>
          <cell r="L98">
            <v>0</v>
          </cell>
          <cell r="M98">
            <v>0</v>
          </cell>
          <cell r="N98">
            <v>0</v>
          </cell>
          <cell r="O98">
            <v>0</v>
          </cell>
          <cell r="P98">
            <v>0</v>
          </cell>
          <cell r="Q98" t="e">
            <v>#DIV/0!</v>
          </cell>
          <cell r="R98">
            <v>0</v>
          </cell>
          <cell r="S98">
            <v>0</v>
          </cell>
          <cell r="T98">
            <v>0</v>
          </cell>
          <cell r="U98">
            <v>0</v>
          </cell>
          <cell r="V98">
            <v>0</v>
          </cell>
          <cell r="W98">
            <v>0</v>
          </cell>
          <cell r="X98">
            <v>0</v>
          </cell>
          <cell r="Y98">
            <v>0</v>
          </cell>
          <cell r="Z98">
            <v>0</v>
          </cell>
          <cell r="AA98">
            <v>0</v>
          </cell>
          <cell r="AB98">
            <v>0</v>
          </cell>
          <cell r="AC98">
            <v>0</v>
          </cell>
          <cell r="AE98">
            <v>0</v>
          </cell>
          <cell r="AF98">
            <v>0</v>
          </cell>
          <cell r="AG98">
            <v>0</v>
          </cell>
        </row>
        <row r="99">
          <cell r="B99" t="str">
            <v>Total: Long-Term Liabilities</v>
          </cell>
          <cell r="D99">
            <v>351293328.16183019</v>
          </cell>
          <cell r="E99" t="e">
            <v>#REF!</v>
          </cell>
          <cell r="F99" t="e">
            <v>#REF!</v>
          </cell>
          <cell r="G99" t="e">
            <v>#REF!</v>
          </cell>
          <cell r="H99" t="e">
            <v>#REF!</v>
          </cell>
          <cell r="I99" t="e">
            <v>#REF!</v>
          </cell>
          <cell r="J99" t="e">
            <v>#REF!</v>
          </cell>
          <cell r="K99" t="e">
            <v>#REF!</v>
          </cell>
          <cell r="L99" t="e">
            <v>#REF!</v>
          </cell>
          <cell r="M99" t="e">
            <v>#REF!</v>
          </cell>
          <cell r="N99" t="e">
            <v>#REF!</v>
          </cell>
          <cell r="O99" t="e">
            <v>#REF!</v>
          </cell>
          <cell r="P99" t="e">
            <v>#REF!</v>
          </cell>
          <cell r="Q99">
            <v>102798823.00757806</v>
          </cell>
          <cell r="R99" t="e">
            <v>#REF!</v>
          </cell>
          <cell r="S99" t="e">
            <v>#REF!</v>
          </cell>
          <cell r="T99" t="e">
            <v>#REF!</v>
          </cell>
          <cell r="U99" t="e">
            <v>#REF!</v>
          </cell>
          <cell r="V99" t="e">
            <v>#REF!</v>
          </cell>
          <cell r="W99" t="e">
            <v>#REF!</v>
          </cell>
          <cell r="X99" t="e">
            <v>#REF!</v>
          </cell>
          <cell r="Y99" t="e">
            <v>#REF!</v>
          </cell>
          <cell r="Z99" t="e">
            <v>#REF!</v>
          </cell>
          <cell r="AA99" t="e">
            <v>#REF!</v>
          </cell>
          <cell r="AB99" t="e">
            <v>#REF!</v>
          </cell>
          <cell r="AC99" t="e">
            <v>#REF!</v>
          </cell>
          <cell r="AE99" t="e">
            <v>#REF!</v>
          </cell>
          <cell r="AF99" t="e">
            <v>#REF!</v>
          </cell>
          <cell r="AG99" t="e">
            <v>#REF!</v>
          </cell>
        </row>
        <row r="100">
          <cell r="B100" t="str">
            <v>Stockholders Equity:</v>
          </cell>
        </row>
        <row r="101">
          <cell r="B101" t="str">
            <v>Contributed Capital - Suntree Power LTD</v>
          </cell>
          <cell r="C101" t="str">
            <v>Shareholders capital</v>
          </cell>
          <cell r="D101">
            <v>0</v>
          </cell>
          <cell r="E101">
            <v>0</v>
          </cell>
          <cell r="F101">
            <v>0</v>
          </cell>
          <cell r="G101">
            <v>0</v>
          </cell>
          <cell r="H101">
            <v>0</v>
          </cell>
          <cell r="I101">
            <v>0</v>
          </cell>
          <cell r="J101">
            <v>0</v>
          </cell>
          <cell r="K101">
            <v>0</v>
          </cell>
          <cell r="L101">
            <v>0</v>
          </cell>
          <cell r="M101">
            <v>0</v>
          </cell>
          <cell r="N101">
            <v>0</v>
          </cell>
          <cell r="O101">
            <v>0</v>
          </cell>
          <cell r="P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row>
        <row r="102">
          <cell r="B102" t="str">
            <v>Contributed Capital - AES Corp</v>
          </cell>
          <cell r="C102" t="str">
            <v>Shareholders capital</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1640</v>
          </cell>
          <cell r="AE102">
            <v>0</v>
          </cell>
          <cell r="AF102">
            <v>0</v>
          </cell>
          <cell r="AG102">
            <v>0</v>
          </cell>
        </row>
        <row r="103">
          <cell r="B103" t="str">
            <v>            Common Stock</v>
          </cell>
          <cell r="C103" t="str">
            <v>Shareholders capital</v>
          </cell>
          <cell r="D103">
            <v>834650.69195995212</v>
          </cell>
          <cell r="E103">
            <v>834650.69195995212</v>
          </cell>
          <cell r="F103">
            <v>667720.55356796167</v>
          </cell>
          <cell r="G103">
            <v>667720.55356796167</v>
          </cell>
          <cell r="H103">
            <v>667720.55356796167</v>
          </cell>
          <cell r="I103">
            <v>667720.55356796167</v>
          </cell>
          <cell r="J103">
            <v>667720.55356796167</v>
          </cell>
          <cell r="K103">
            <v>667720.55356796167</v>
          </cell>
          <cell r="L103">
            <v>667720.55356796167</v>
          </cell>
          <cell r="M103">
            <v>667720.55356796167</v>
          </cell>
          <cell r="N103">
            <v>667720.55356796167</v>
          </cell>
          <cell r="O103">
            <v>667720.55356796167</v>
          </cell>
          <cell r="P103">
            <v>667720.55356796167</v>
          </cell>
          <cell r="R103">
            <v>667720.55356796167</v>
          </cell>
          <cell r="S103">
            <v>679037.85108606284</v>
          </cell>
          <cell r="T103">
            <v>667720.55356796167</v>
          </cell>
          <cell r="U103">
            <v>679037.85108606284</v>
          </cell>
          <cell r="V103">
            <v>667720.55356796167</v>
          </cell>
          <cell r="W103">
            <v>679037.85108606284</v>
          </cell>
          <cell r="X103">
            <v>667720.55356796167</v>
          </cell>
          <cell r="Y103">
            <v>679037.85108606284</v>
          </cell>
          <cell r="Z103">
            <v>667720.55356796167</v>
          </cell>
          <cell r="AA103">
            <v>679037.85108606284</v>
          </cell>
          <cell r="AB103">
            <v>667720.55356796167</v>
          </cell>
          <cell r="AC103">
            <v>679037.85108606284</v>
          </cell>
          <cell r="AE103">
            <v>718497.48965970252</v>
          </cell>
          <cell r="AF103">
            <v>689915.83592552156</v>
          </cell>
          <cell r="AG103">
            <v>659371.59048918763</v>
          </cell>
        </row>
        <row r="104">
          <cell r="B104" t="str">
            <v>            Beginning Retained Earnings</v>
          </cell>
          <cell r="C104" t="str">
            <v>Retained earnings</v>
          </cell>
          <cell r="D104">
            <v>438002556.80766648</v>
          </cell>
          <cell r="E104">
            <v>453569176.53206795</v>
          </cell>
          <cell r="F104">
            <v>453569176.53206789</v>
          </cell>
          <cell r="G104">
            <v>453569176.53206789</v>
          </cell>
          <cell r="H104">
            <v>453569176.53206789</v>
          </cell>
          <cell r="I104">
            <v>453569176.53206789</v>
          </cell>
          <cell r="J104">
            <v>453569176.53206789</v>
          </cell>
          <cell r="K104">
            <v>453569176.53206789</v>
          </cell>
          <cell r="L104">
            <v>453569176.53206789</v>
          </cell>
          <cell r="M104">
            <v>453569176.53206789</v>
          </cell>
          <cell r="N104">
            <v>453569176.53206789</v>
          </cell>
          <cell r="O104">
            <v>453569176.53206789</v>
          </cell>
          <cell r="P104">
            <v>453569176.53206789</v>
          </cell>
          <cell r="R104" t="e">
            <v>#REF!</v>
          </cell>
          <cell r="S104" t="e">
            <v>#REF!</v>
          </cell>
          <cell r="T104" t="e">
            <v>#REF!</v>
          </cell>
          <cell r="U104" t="e">
            <v>#REF!</v>
          </cell>
          <cell r="V104" t="e">
            <v>#REF!</v>
          </cell>
          <cell r="W104" t="e">
            <v>#REF!</v>
          </cell>
          <cell r="X104" t="e">
            <v>#REF!</v>
          </cell>
          <cell r="Y104" t="e">
            <v>#REF!</v>
          </cell>
          <cell r="Z104" t="e">
            <v>#REF!</v>
          </cell>
          <cell r="AA104" t="e">
            <v>#REF!</v>
          </cell>
          <cell r="AB104" t="e">
            <v>#REF!</v>
          </cell>
          <cell r="AC104" t="e">
            <v>#REF!</v>
          </cell>
          <cell r="AE104" t="e">
            <v>#REF!</v>
          </cell>
          <cell r="AF104" t="e">
            <v>#REF!</v>
          </cell>
          <cell r="AG104" t="e">
            <v>#REF!</v>
          </cell>
        </row>
        <row r="105">
          <cell r="B105" t="str">
            <v>Dividends - Suntree Power LTD</v>
          </cell>
          <cell r="C105" t="str">
            <v>Dividend payable</v>
          </cell>
          <cell r="D105">
            <v>0</v>
          </cell>
          <cell r="E105">
            <v>0</v>
          </cell>
          <cell r="F105">
            <v>0</v>
          </cell>
          <cell r="G105">
            <v>0</v>
          </cell>
          <cell r="H105">
            <v>0</v>
          </cell>
          <cell r="I105">
            <v>0</v>
          </cell>
          <cell r="J105">
            <v>0</v>
          </cell>
          <cell r="K105">
            <v>0</v>
          </cell>
          <cell r="L105">
            <v>0</v>
          </cell>
          <cell r="M105">
            <v>0</v>
          </cell>
          <cell r="N105">
            <v>0</v>
          </cell>
          <cell r="O105">
            <v>0</v>
          </cell>
          <cell r="P105">
            <v>0</v>
          </cell>
          <cell r="R105">
            <v>0</v>
          </cell>
          <cell r="S105">
            <v>0</v>
          </cell>
          <cell r="T105">
            <v>0</v>
          </cell>
          <cell r="U105">
            <v>0</v>
          </cell>
          <cell r="V105">
            <v>0</v>
          </cell>
          <cell r="W105">
            <v>0</v>
          </cell>
          <cell r="X105">
            <v>0</v>
          </cell>
          <cell r="Y105">
            <v>0</v>
          </cell>
          <cell r="Z105">
            <v>0</v>
          </cell>
          <cell r="AA105">
            <v>0</v>
          </cell>
          <cell r="AB105">
            <v>0</v>
          </cell>
          <cell r="AC105">
            <v>0</v>
          </cell>
          <cell r="AE105">
            <v>0</v>
          </cell>
          <cell r="AF105">
            <v>0</v>
          </cell>
          <cell r="AG105">
            <v>0</v>
          </cell>
        </row>
        <row r="106">
          <cell r="B106" t="str">
            <v>            YTD Net Income</v>
          </cell>
          <cell r="C106" t="str">
            <v>Retained earnings</v>
          </cell>
          <cell r="D106">
            <v>15566619.724401386</v>
          </cell>
          <cell r="E106" t="e">
            <v>#REF!</v>
          </cell>
          <cell r="F106" t="e">
            <v>#REF!</v>
          </cell>
          <cell r="G106" t="e">
            <v>#REF!</v>
          </cell>
          <cell r="H106" t="e">
            <v>#REF!</v>
          </cell>
          <cell r="I106" t="e">
            <v>#REF!</v>
          </cell>
          <cell r="J106" t="e">
            <v>#REF!</v>
          </cell>
          <cell r="K106" t="e">
            <v>#REF!</v>
          </cell>
          <cell r="L106" t="e">
            <v>#REF!</v>
          </cell>
          <cell r="M106" t="e">
            <v>#REF!</v>
          </cell>
          <cell r="N106" t="e">
            <v>#REF!</v>
          </cell>
          <cell r="O106" t="e">
            <v>#REF!</v>
          </cell>
          <cell r="P106" t="e">
            <v>#REF!</v>
          </cell>
          <cell r="R106" t="e">
            <v>#REF!</v>
          </cell>
          <cell r="S106" t="e">
            <v>#REF!</v>
          </cell>
          <cell r="T106" t="e">
            <v>#REF!</v>
          </cell>
          <cell r="U106" t="e">
            <v>#REF!</v>
          </cell>
          <cell r="V106" t="e">
            <v>#REF!</v>
          </cell>
          <cell r="W106" t="e">
            <v>#REF!</v>
          </cell>
          <cell r="X106" t="e">
            <v>#REF!</v>
          </cell>
          <cell r="Y106" t="e">
            <v>#REF!</v>
          </cell>
          <cell r="Z106" t="e">
            <v>#REF!</v>
          </cell>
          <cell r="AA106" t="e">
            <v>#REF!</v>
          </cell>
          <cell r="AB106" t="e">
            <v>#REF!</v>
          </cell>
          <cell r="AC106" t="e">
            <v>#REF!</v>
          </cell>
          <cell r="AE106" t="e">
            <v>#REF!</v>
          </cell>
          <cell r="AF106" t="e">
            <v>#REF!</v>
          </cell>
          <cell r="AG106" t="e">
            <v>#REF!</v>
          </cell>
        </row>
        <row r="107">
          <cell r="B107" t="str">
            <v>            Cumulative Translation Adjustment</v>
          </cell>
          <cell r="C107" t="str">
            <v>Currency translation reserve</v>
          </cell>
          <cell r="D107">
            <v>154154.55628441682</v>
          </cell>
          <cell r="E107" t="e">
            <v>#REF!</v>
          </cell>
          <cell r="F107" t="e">
            <v>#REF!</v>
          </cell>
          <cell r="G107" t="e">
            <v>#REF!</v>
          </cell>
          <cell r="H107" t="e">
            <v>#REF!</v>
          </cell>
          <cell r="I107" t="e">
            <v>#REF!</v>
          </cell>
          <cell r="J107" t="e">
            <v>#REF!</v>
          </cell>
          <cell r="K107" t="e">
            <v>#REF!</v>
          </cell>
          <cell r="L107" t="e">
            <v>#REF!</v>
          </cell>
          <cell r="M107" t="e">
            <v>#REF!</v>
          </cell>
          <cell r="N107" t="e">
            <v>#REF!</v>
          </cell>
          <cell r="O107" t="e">
            <v>#REF!</v>
          </cell>
          <cell r="P107" t="e">
            <v>#REF!</v>
          </cell>
          <cell r="Q107" t="e">
            <v>#REF!</v>
          </cell>
          <cell r="R107" t="e">
            <v>#REF!</v>
          </cell>
          <cell r="S107" t="e">
            <v>#REF!</v>
          </cell>
          <cell r="T107" t="e">
            <v>#REF!</v>
          </cell>
          <cell r="U107" t="e">
            <v>#REF!</v>
          </cell>
          <cell r="V107" t="e">
            <v>#REF!</v>
          </cell>
          <cell r="W107" t="e">
            <v>#REF!</v>
          </cell>
          <cell r="X107" t="e">
            <v>#REF!</v>
          </cell>
          <cell r="Y107" t="e">
            <v>#REF!</v>
          </cell>
          <cell r="Z107" t="e">
            <v>#REF!</v>
          </cell>
          <cell r="AA107" t="e">
            <v>#REF!</v>
          </cell>
          <cell r="AB107" t="e">
            <v>#REF!</v>
          </cell>
          <cell r="AC107" t="e">
            <v>#REF!</v>
          </cell>
          <cell r="AD107" t="e">
            <v>#REF!</v>
          </cell>
          <cell r="AE107" t="e">
            <v>#REF!</v>
          </cell>
          <cell r="AF107" t="e">
            <v>#REF!</v>
          </cell>
          <cell r="AG107" t="e">
            <v>#REF!</v>
          </cell>
        </row>
        <row r="108">
          <cell r="B108" t="str">
            <v>Total: Stockholders Equity</v>
          </cell>
          <cell r="D108">
            <v>454557981.7803123</v>
          </cell>
        </row>
      </sheetData>
      <sheetData sheetId="12"/>
      <sheetData sheetId="13" refreshError="1"/>
      <sheetData sheetId="14" refreshError="1"/>
      <sheetData sheetId="15">
        <row r="21">
          <cell r="Q21">
            <v>61217.920103251745</v>
          </cell>
        </row>
        <row r="48">
          <cell r="Q48">
            <v>0</v>
          </cell>
        </row>
      </sheetData>
      <sheetData sheetId="16">
        <row r="34">
          <cell r="Q34">
            <v>59177.284502446724</v>
          </cell>
        </row>
        <row r="55">
          <cell r="Q55" t="e">
            <v>#REF!</v>
          </cell>
        </row>
      </sheetData>
      <sheetData sheetId="17"/>
      <sheetData sheetId="18" refreshError="1"/>
      <sheetData sheetId="19"/>
      <sheetData sheetId="20"/>
      <sheetData sheetId="21" refreshError="1"/>
      <sheetData sheetId="22"/>
      <sheetData sheetId="23"/>
      <sheetData sheetId="24"/>
      <sheetData sheetId="25" refreshError="1"/>
      <sheetData sheetId="26">
        <row r="506">
          <cell r="G506" t="str">
            <v>ТП</v>
          </cell>
          <cell r="H506" t="str">
            <v>Routine Maint - Material Handling</v>
          </cell>
        </row>
        <row r="507">
          <cell r="G507" t="str">
            <v>Котел</v>
          </cell>
          <cell r="H507" t="str">
            <v>Routine Maint - Boiler/Hrsg</v>
          </cell>
        </row>
        <row r="508">
          <cell r="G508" t="str">
            <v>Турбина</v>
          </cell>
          <cell r="H508" t="str">
            <v>Routine Maint - Steam Turbine/Generator</v>
          </cell>
        </row>
        <row r="509">
          <cell r="G509" t="str">
            <v>Химводоочистка</v>
          </cell>
          <cell r="H509" t="str">
            <v>Routine Maint - Water Treatment</v>
          </cell>
        </row>
        <row r="510">
          <cell r="G510" t="str">
            <v>Экология</v>
          </cell>
          <cell r="H510" t="str">
            <v>Routine Maint - Environmental Systems</v>
          </cell>
        </row>
        <row r="511">
          <cell r="G511" t="str">
            <v>Прочий ремонт блоков</v>
          </cell>
          <cell r="H511" t="str">
            <v>Routine Maint - Other Direct UnIT Costs</v>
          </cell>
        </row>
        <row r="512">
          <cell r="G512" t="str">
            <v>Прочие тек ремонты</v>
          </cell>
          <cell r="H512" t="str">
            <v>Other Power Plant Maint Costs</v>
          </cell>
        </row>
        <row r="513">
          <cell r="G513" t="str">
            <v>ОРУ</v>
          </cell>
          <cell r="H513" t="str">
            <v>Transmission Grid Maintenance</v>
          </cell>
        </row>
        <row r="514">
          <cell r="G514" t="str">
            <v>Тек ремонт транспорта</v>
          </cell>
          <cell r="H514" t="str">
            <v>Vehicle - Repair &amp; Maintenance</v>
          </cell>
        </row>
        <row r="515">
          <cell r="G515" t="str">
            <v>Програмное обесп</v>
          </cell>
          <cell r="H515" t="str">
            <v>IT Hardware</v>
          </cell>
        </row>
        <row r="516">
          <cell r="G516" t="str">
            <v>Лицензия</v>
          </cell>
          <cell r="H516" t="str">
            <v>IT Licenses</v>
          </cell>
        </row>
        <row r="517">
          <cell r="G517" t="str">
            <v>ТБ</v>
          </cell>
          <cell r="H517" t="str">
            <v>Safety</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and value"/>
      <sheetName val="curve"/>
      <sheetName val="Sheet1"/>
      <sheetName val="ANNEX III"/>
      <sheetName val="income statement (usd)"/>
      <sheetName val="BSUSD"/>
      <sheetName val="BSKZT"/>
      <sheetName val="IS$"/>
      <sheetName val="Repair 2009"/>
      <sheetName val="CF$"/>
      <sheetName val="Проект2002"/>
      <sheetName val="Costos"/>
      <sheetName val="SMSTemp"/>
      <sheetName val="System"/>
      <sheetName val="SUMMARY"/>
      <sheetName val="CTSN O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Проект2002"/>
      <sheetName val="curve"/>
      <sheetName val="SUMMARY"/>
      <sheetName val="income statement (usd)"/>
      <sheetName val="SGV_Oz"/>
      <sheetName val="Option 0"/>
    </sheetNames>
    <sheetDataSet>
      <sheetData sheetId="0" refreshError="1"/>
      <sheetData sheetId="1" refreshError="1"/>
      <sheetData sheetId="2" refreshError="1"/>
      <sheetData sheetId="3" refreshError="1"/>
      <sheetData sheetId="4" refreshError="1"/>
      <sheetData sheetId="5" refreshError="1">
        <row r="28">
          <cell r="G28">
            <v>0</v>
          </cell>
        </row>
        <row r="107">
          <cell r="K10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_IS_KZT"/>
      <sheetName val="Assump"/>
      <sheetName val="Sales"/>
      <sheetName val="Coal"/>
      <sheetName val="Assumption"/>
      <sheetName val="Calculations"/>
      <sheetName val="Sheet1"/>
      <sheetName val="CCO CF"/>
      <sheetName val="Cost Cutting "/>
      <sheetName val="#CCI TS "/>
      <sheetName val="CCO IS "/>
      <sheetName val="Presentation "/>
      <sheetName val="Inter Co "/>
      <sheetName val="IS"/>
      <sheetName val="IS$"/>
      <sheetName val="CF"/>
      <sheetName val="СF$"/>
      <sheetName val="FixedCostDetail"/>
      <sheetName val="Capex"/>
      <sheetName val="Repair"/>
      <sheetName val="Debts"/>
      <sheetName val="Loss Position"/>
      <sheetName val="Interest"/>
      <sheetName val="Taxable IS"/>
      <sheetName val="BS_KZT"/>
      <sheetName val="BS_USD"/>
      <sheetName val="FX"/>
      <sheetName val="Trans"/>
      <sheetName val="Flash"/>
      <sheetName val="Flash_IS"/>
      <sheetName val="CF_USD"/>
      <sheetName val="CF_KZT"/>
      <sheetName val="Coaldetails_Eki"/>
      <sheetName val="Eki_P&amp;L_Prj"/>
      <sheetName val="BS$"/>
      <sheetName val="BSKZT"/>
      <sheetName val="Contractors"/>
      <sheetName val="Mat&amp;Chemicals"/>
      <sheetName val="Cost"/>
      <sheetName val="CF Format"/>
      <sheetName val="CustomerDetails New"/>
      <sheetName val="Hyp"/>
      <sheetName val="Loans"/>
      <sheetName val="CustomerDetails_Eki"/>
      <sheetName val="SalesSummary_Eki"/>
      <sheetName val="Stock Option"/>
      <sheetName val="IC"/>
      <sheetName val="FA"/>
      <sheetName val="CF Forecats_Eki"/>
      <sheetName val="KPI"/>
      <sheetName val="ICLoan"/>
      <sheetName val="Cost Details"/>
      <sheetName val="Notes"/>
      <sheetName val="Exp Details"/>
      <sheetName val="CustomerDetails_Eki (2)"/>
      <sheetName val="SalesSummary_Maikuben"/>
      <sheetName val="CF Forecast_Maikuben"/>
      <sheetName val="CF_Consolidated"/>
      <sheetName val="Instructions"/>
      <sheetName val="Business Data"/>
      <sheetName val="Balance Sheet"/>
      <sheetName val="Income"/>
      <sheetName val="Balance Summary"/>
      <sheetName val="Income Summary"/>
      <sheetName val="FAS 133"/>
      <sheetName val="Entity"/>
      <sheetName val="Period"/>
      <sheetName val="Year"/>
      <sheetName val="Consol"/>
      <sheetName val="Unconsol"/>
      <sheetName val="Busdev"/>
      <sheetName val="NPV"/>
      <sheetName val="BS USD"/>
      <sheetName val="IS USD"/>
      <sheetName val="CF USD"/>
      <sheetName val="DebtSchedule"/>
      <sheetName val="Financials"/>
      <sheetName val="Given"/>
      <sheetName val="BS KZT"/>
      <sheetName val="P&amp;L KZT"/>
      <sheetName val="CF KZT"/>
      <sheetName val="P&amp;L USD"/>
      <sheetName val="CA"/>
      <sheetName val="FX_VAT"/>
      <sheetName val="Comshare Upload"/>
      <sheetName val="V1.06"/>
      <sheetName val="IC Accounts"/>
      <sheetName val="IS_USD"/>
      <sheetName val="IS_KZT"/>
      <sheetName val="IS_Comshare"/>
      <sheetName val="CF Summary"/>
      <sheetName val="CF_Comshare$"/>
      <sheetName val="CF_ComshareKZT"/>
      <sheetName val="Daily Cash Flow"/>
      <sheetName val="customers Aug Frct"/>
      <sheetName val="Customers Curr Fcst"/>
      <sheetName val="Inspec&amp;Training"/>
      <sheetName val="TB Aug 04"/>
      <sheetName val="Titul"/>
      <sheetName val="Goals &amp; Targets"/>
      <sheetName val="Operational Cost"/>
      <sheetName val="Salary,Admin &amp; Taxes"/>
      <sheetName val="Repair Cost"/>
      <sheetName val="СводтурбВал"/>
      <sheetName val="Labor"/>
      <sheetName val="Material"/>
      <sheetName val="Equipment"/>
      <sheetName val="Inventory"/>
      <sheetName val="Summary"/>
      <sheetName val="Лист1"/>
      <sheetName val="Лист2"/>
      <sheetName val="свбез4"/>
      <sheetName val="Свод котла Вал"/>
      <sheetName val="Общая котел"/>
      <sheetName val="бл4"/>
      <sheetName val="Break even"/>
      <sheetName val="Labor1"/>
      <sheetName val="Acc"/>
      <sheetName val="Ind"/>
      <sheetName val="Details"/>
      <sheetName val="IS KZT"/>
      <sheetName val="BS KZT "/>
      <sheetName val="TLA "/>
      <sheetName val="DIRECT"/>
      <sheetName val="TrialBalance"/>
      <sheetName val="Costs"/>
      <sheetName val="Loan"/>
      <sheetName val="Taxes"/>
      <sheetName val="SR"/>
      <sheetName val="Proj-List"/>
      <sheetName val="Costs 1"/>
      <sheetName val="Internal Budget"/>
      <sheetName val="Fuel"/>
      <sheetName val="Power"/>
      <sheetName val="Loan1"/>
      <sheetName val="Contingencies"/>
      <sheetName val="Guidelines"/>
      <sheetName val="Due dates"/>
      <sheetName val="Table of Contents"/>
      <sheetName val="Summarized Trial Balance"/>
      <sheetName val="Sch1 Investments"/>
      <sheetName val="Sch2 Inventory"/>
      <sheetName val="Sch 3  Reserves"/>
      <sheetName val="Sch 4 Accr exp"/>
      <sheetName val="Sch 5 Property"/>
      <sheetName val="Sch 6 Intangible"/>
      <sheetName val="Sch 7 Capitalized Interest"/>
      <sheetName val="Sch 8 Proj Dev"/>
      <sheetName val="Sch9 Other assets"/>
      <sheetName val="Sch10 Debt"/>
      <sheetName val="Sch 11 restricted assets"/>
      <sheetName val="Sch 12 Other Liab"/>
      <sheetName val="Sch13 Dividends"/>
      <sheetName val="Sch 14 Revenue"/>
      <sheetName val="Sch 15 Other Inc-Exp"/>
      <sheetName val="Sch16 Commitments"/>
      <sheetName val="Sch17  Guarantees"/>
      <sheetName val="Sch18 Swaps"/>
      <sheetName val="Sch 19 Tax cal"/>
      <sheetName val="Sh19detail"/>
      <sheetName val="Sch 20 Bur of Com Forms"/>
      <sheetName val="Sch21 Pension Plans non US"/>
      <sheetName val="Sch 22 Recon"/>
      <sheetName val="22 P&amp;l"/>
      <sheetName val="22 BS"/>
      <sheetName val="Sch 23 Equity Method Affiliates"/>
      <sheetName val="Technology-G"/>
      <sheetName val="Лист3"/>
      <sheetName val="O&amp;M"/>
      <sheetName val="BS"/>
      <sheetName val="IS (USD)"/>
      <sheetName val="CF (USD)"/>
      <sheetName val="BS (USD)"/>
      <sheetName val="Sens"/>
      <sheetName val="Variance_Analysis"/>
      <sheetName val="KR"/>
      <sheetName val="SE1"/>
      <sheetName val="SE2"/>
      <sheetName val="Sheet2"/>
      <sheetName val="Sheet3"/>
      <sheetName val="EIU Macro Forecasts 2005-2008"/>
      <sheetName val="FX Update 10.26.04"/>
      <sheetName val="Annual Interest Rates 2004-2024"/>
      <sheetName val="Commodity 2005 - 2009"/>
      <sheetName val="emission"/>
      <sheetName val="PR Budget 06"/>
      <sheetName val="Shell"/>
      <sheetName val="Comshare"/>
      <sheetName val="IC Input"/>
      <sheetName val="NonIC Input"/>
      <sheetName val="CF$"/>
      <sheetName val="BSUSD"/>
      <sheetName val="ComshKZT"/>
      <sheetName val="ComshUSD"/>
      <sheetName val="Capex 2006"/>
      <sheetName val="Repair 2006"/>
      <sheetName val="CFPres"/>
      <sheetName val="Safety_Stationary_Housekeeping"/>
      <sheetName val="Sensitivity table"/>
      <sheetName val="Kazn 05 vs 04"/>
      <sheetName val="Kazn 06 vs 05"/>
      <sheetName val="IS 2004"/>
      <sheetName val="IS 2005"/>
      <sheetName val="IS 2006"/>
      <sheetName val="VC+FC"/>
      <sheetName val="Capex Summary"/>
      <sheetName val="Pres_assump"/>
      <sheetName val="Safety,Stationary,Housekeeping"/>
      <sheetName val="2005_Links"/>
      <sheetName val="Altay"/>
      <sheetName val="Menu"/>
      <sheetName val="GA"/>
      <sheetName val="Operations"/>
      <sheetName val="Maching"/>
      <sheetName val="EBe"/>
      <sheetName val="PDC_Worksheet"/>
      <sheetName val="Option 0"/>
      <sheetName val="ag pipe qty analysis"/>
    </sheetNames>
    <sheetDataSet>
      <sheetData sheetId="0" refreshError="1"/>
      <sheetData sheetId="1" refreshError="1">
        <row r="26">
          <cell r="D26">
            <v>300</v>
          </cell>
          <cell r="E26">
            <v>300</v>
          </cell>
          <cell r="F26">
            <v>300</v>
          </cell>
          <cell r="G26">
            <v>370</v>
          </cell>
          <cell r="H26">
            <v>370</v>
          </cell>
          <cell r="I26">
            <v>370</v>
          </cell>
          <cell r="J26">
            <v>370</v>
          </cell>
          <cell r="K26">
            <v>370</v>
          </cell>
          <cell r="L26">
            <v>370</v>
          </cell>
          <cell r="M26">
            <v>300</v>
          </cell>
          <cell r="N26">
            <v>300</v>
          </cell>
          <cell r="O26">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row r="1">
          <cell r="A1" t="str">
            <v>ACQUISITION_I_INP</v>
          </cell>
        </row>
        <row r="2">
          <cell r="A2" t="str">
            <v>AEE2, LLC</v>
          </cell>
        </row>
        <row r="3">
          <cell r="A3" t="str">
            <v>AES - Drax Electric Ltd. Input</v>
          </cell>
        </row>
        <row r="4">
          <cell r="A4" t="str">
            <v>AES Africa Holding BV</v>
          </cell>
        </row>
        <row r="5">
          <cell r="A5" t="str">
            <v>AES Alamitos</v>
          </cell>
        </row>
        <row r="6">
          <cell r="A6" t="str">
            <v>AES Alamitos Development, Inc.</v>
          </cell>
        </row>
        <row r="7">
          <cell r="A7" t="str">
            <v>AES Alicura Holdings,SRL (Arg) Input</v>
          </cell>
        </row>
        <row r="8">
          <cell r="A8" t="str">
            <v>AES Alicura Holdings,SRL (Arg) Pass1</v>
          </cell>
        </row>
        <row r="9">
          <cell r="A9" t="str">
            <v>AES Americas Investments Input</v>
          </cell>
        </row>
        <row r="10">
          <cell r="A10" t="str">
            <v>AES Americas South Inc. Input</v>
          </cell>
        </row>
        <row r="11">
          <cell r="A11" t="str">
            <v>AES Andres (Dominican Republic)</v>
          </cell>
        </row>
        <row r="12">
          <cell r="A12" t="str">
            <v>AES Andres BV, Input</v>
          </cell>
        </row>
        <row r="13">
          <cell r="A13" t="str">
            <v>AES Anhui Power Co. (L) Ltd.</v>
          </cell>
        </row>
        <row r="14">
          <cell r="A14" t="str">
            <v>AES Anhui Power Co. Ltd. (BVI) Input</v>
          </cell>
        </row>
        <row r="15">
          <cell r="A15" t="str">
            <v>AES Argentina (US) Input</v>
          </cell>
        </row>
        <row r="16">
          <cell r="A16" t="str">
            <v>AES Argentina Operations Ltd. Input</v>
          </cell>
        </row>
        <row r="17">
          <cell r="A17" t="str">
            <v>AES Atlantis Inc.</v>
          </cell>
        </row>
        <row r="18">
          <cell r="A18" t="str">
            <v>AES Aurora Inc.</v>
          </cell>
        </row>
        <row r="19">
          <cell r="A19" t="str">
            <v>AES Australia Holding, BV Input</v>
          </cell>
        </row>
        <row r="20">
          <cell r="A20" t="str">
            <v>AES Australia Retail II, Inc</v>
          </cell>
        </row>
        <row r="21">
          <cell r="A21" t="str">
            <v>AES Australia Retail, Inc</v>
          </cell>
        </row>
        <row r="22">
          <cell r="A22" t="str">
            <v>AES Baltic Holdings BV Input</v>
          </cell>
        </row>
        <row r="23">
          <cell r="A23" t="str">
            <v>AES Bandierantes Emp. Ltda.(Brazil) Inp</v>
          </cell>
        </row>
        <row r="24">
          <cell r="A24" t="str">
            <v>AES Barka S.A.O.C. (Oman)</v>
          </cell>
        </row>
        <row r="25">
          <cell r="A25" t="str">
            <v>AES Barka Services 1 (Cayman)</v>
          </cell>
        </row>
        <row r="26">
          <cell r="A26" t="str">
            <v>AES Barka Services 1 (Mauritius)</v>
          </cell>
        </row>
        <row r="27">
          <cell r="A27" t="str">
            <v>AES Barka Services 2 (Cayman)</v>
          </cell>
        </row>
        <row r="28">
          <cell r="A28" t="str">
            <v>AES Barka Services 2 (Mauritius)</v>
          </cell>
        </row>
        <row r="29">
          <cell r="A29" t="str">
            <v>AES Barry Ltd.</v>
          </cell>
        </row>
        <row r="30">
          <cell r="A30" t="str">
            <v>AES Barry Operations (UK)</v>
          </cell>
        </row>
        <row r="31">
          <cell r="A31" t="str">
            <v>AES Beauvoir BV</v>
          </cell>
        </row>
        <row r="32">
          <cell r="A32" t="str">
            <v>AES Beaver Valley LLC</v>
          </cell>
        </row>
        <row r="33">
          <cell r="A33" t="str">
            <v>AES Beaver Valley, Inc. Input</v>
          </cell>
        </row>
        <row r="34">
          <cell r="A34" t="str">
            <v>AES Brasil Ltda Development Office</v>
          </cell>
        </row>
        <row r="35">
          <cell r="A35" t="str">
            <v>AES Brazil Holdings Input</v>
          </cell>
        </row>
        <row r="36">
          <cell r="A36" t="str">
            <v>AES BV Operations LLC</v>
          </cell>
        </row>
        <row r="37">
          <cell r="A37" t="str">
            <v>AES Cameroon Holdings SA</v>
          </cell>
        </row>
        <row r="38">
          <cell r="A38" t="str">
            <v>AES Canal Power Services, Inc. Input</v>
          </cell>
        </row>
        <row r="39">
          <cell r="A39" t="str">
            <v>AES Caracoles I Input</v>
          </cell>
        </row>
        <row r="40">
          <cell r="A40" t="str">
            <v>AES Caracoles II Input</v>
          </cell>
        </row>
        <row r="41">
          <cell r="A41" t="str">
            <v>AES Caracoles III, LP Input</v>
          </cell>
        </row>
        <row r="42">
          <cell r="A42" t="str">
            <v>AES Caracoles SRL</v>
          </cell>
        </row>
        <row r="43">
          <cell r="A43" t="str">
            <v>AES Caribbean Holdings, Inc.</v>
          </cell>
        </row>
        <row r="44">
          <cell r="A44" t="str">
            <v>AES Caribbean Services, Inc.</v>
          </cell>
        </row>
        <row r="45">
          <cell r="A45" t="str">
            <v>AES Cayman Guaiba Input</v>
          </cell>
        </row>
        <row r="46">
          <cell r="A46" t="str">
            <v>AES Cayman I Input</v>
          </cell>
        </row>
        <row r="47">
          <cell r="A47" t="str">
            <v>AES Cayman II Input</v>
          </cell>
        </row>
        <row r="48">
          <cell r="A48" t="str">
            <v>AES Cayman Is. Holdings, Ltd. Input</v>
          </cell>
        </row>
        <row r="49">
          <cell r="A49" t="str">
            <v>AES Cayman Pampas Input</v>
          </cell>
        </row>
        <row r="50">
          <cell r="A50" t="str">
            <v>AES Cayman Pampas Ltd #2</v>
          </cell>
        </row>
        <row r="51">
          <cell r="A51" t="str">
            <v>AES CAYUGA, LLC</v>
          </cell>
        </row>
        <row r="52">
          <cell r="A52" t="str">
            <v>AES Cemig Emplreendimentos Input</v>
          </cell>
        </row>
        <row r="53">
          <cell r="A53" t="str">
            <v>AES Cemig Holdings, Inc.</v>
          </cell>
        </row>
        <row r="54">
          <cell r="A54" t="str">
            <v>AES Cent. Amer. Power Vent., LTD Input</v>
          </cell>
        </row>
        <row r="55">
          <cell r="A55" t="str">
            <v>AES Central American Mgmt. Services, IncT</v>
          </cell>
        </row>
        <row r="56">
          <cell r="A56" t="str">
            <v>AES Chaparron I Ltd. (Cayman) Input</v>
          </cell>
        </row>
        <row r="57">
          <cell r="A57" t="str">
            <v>AES Chaparron II Ltd. (Cayman) Input</v>
          </cell>
        </row>
        <row r="58">
          <cell r="A58" t="str">
            <v>AES Chengdu Power Co. (L) Ltd. (Labuan)</v>
          </cell>
        </row>
        <row r="59">
          <cell r="A59" t="str">
            <v>AES Chigen Co (L)</v>
          </cell>
        </row>
        <row r="60">
          <cell r="A60" t="str">
            <v>AES Chigen Input</v>
          </cell>
        </row>
        <row r="61">
          <cell r="A61" t="str">
            <v>AES China Corp. Input</v>
          </cell>
        </row>
        <row r="62">
          <cell r="A62" t="str">
            <v>AES China Holding Co. Input</v>
          </cell>
        </row>
        <row r="63">
          <cell r="A63" t="str">
            <v>AES Colombia I. Corp.</v>
          </cell>
        </row>
        <row r="64">
          <cell r="A64" t="str">
            <v>AES Columbia Power LLC</v>
          </cell>
        </row>
        <row r="65">
          <cell r="A65" t="str">
            <v>AES Com Sul Input</v>
          </cell>
        </row>
        <row r="66">
          <cell r="A66" t="str">
            <v>AES Communications Bolivia Ltda</v>
          </cell>
        </row>
        <row r="67">
          <cell r="A67" t="str">
            <v>AES Comunications INP</v>
          </cell>
        </row>
        <row r="68">
          <cell r="A68" t="str">
            <v>AES Connecticut Mgmt. Co., (DE) Input</v>
          </cell>
        </row>
        <row r="69">
          <cell r="A69" t="str">
            <v>AES Coral Reef Input</v>
          </cell>
        </row>
        <row r="70">
          <cell r="A70" t="str">
            <v>AES Corp. Input</v>
          </cell>
        </row>
        <row r="71">
          <cell r="A71" t="str">
            <v>AES Creative Resources, LP Input</v>
          </cell>
        </row>
        <row r="72">
          <cell r="A72" t="str">
            <v>AES Deepwater, Inc. Input</v>
          </cell>
        </row>
        <row r="73">
          <cell r="A73" t="str">
            <v>AES Del Sol (Cayman) Input</v>
          </cell>
        </row>
        <row r="74">
          <cell r="A74" t="str">
            <v>AES Denmark GP Holding I Aps</v>
          </cell>
        </row>
        <row r="75">
          <cell r="A75" t="str">
            <v>AES Denmark GP Holding II Aps</v>
          </cell>
        </row>
        <row r="76">
          <cell r="A76" t="str">
            <v>AES Development of Argentina (Argentina)T</v>
          </cell>
        </row>
        <row r="77">
          <cell r="A77" t="str">
            <v>AES Distribucion Dominican Ltd, Input</v>
          </cell>
        </row>
        <row r="78">
          <cell r="A78" t="str">
            <v>AES Distribuidores Salvadorenos Input</v>
          </cell>
        </row>
        <row r="79">
          <cell r="A79" t="str">
            <v>AES Distribuidores Salvadorenos, SRL</v>
          </cell>
        </row>
        <row r="80">
          <cell r="A80" t="str">
            <v>AES Distribution East, LLC (US) Input</v>
          </cell>
        </row>
        <row r="81">
          <cell r="A81" t="str">
            <v>AES Distribution East, Ltd. Input</v>
          </cell>
        </row>
        <row r="82">
          <cell r="A82" t="str">
            <v>AES Dominicana SA</v>
          </cell>
        </row>
        <row r="83">
          <cell r="A83" t="str">
            <v>AES Drax Acquisition Hlds Ltd Input</v>
          </cell>
        </row>
        <row r="84">
          <cell r="A84" t="str">
            <v>AES Drax Acquisition Ltd Input</v>
          </cell>
        </row>
        <row r="85">
          <cell r="A85" t="str">
            <v>AES Drax Financing Inc Inp</v>
          </cell>
        </row>
        <row r="86">
          <cell r="A86" t="str">
            <v>AES Drax Financing Ltd Input</v>
          </cell>
        </row>
        <row r="87">
          <cell r="A87" t="str">
            <v>AES Drax Holdings Ltd Input</v>
          </cell>
        </row>
        <row r="88">
          <cell r="A88" t="str">
            <v>AES Drax Inv Hlds Ltd Input</v>
          </cell>
        </row>
        <row r="89">
          <cell r="A89" t="str">
            <v>AES Drax Investments Ltd Input</v>
          </cell>
        </row>
        <row r="90">
          <cell r="A90" t="str">
            <v>AES Drax Ltd Input</v>
          </cell>
        </row>
        <row r="91">
          <cell r="A91" t="str">
            <v>AES Drax Power Fin Hlds Ltd Input</v>
          </cell>
        </row>
        <row r="92">
          <cell r="A92" t="str">
            <v>AES Drax Power Fin Ltd Input</v>
          </cell>
        </row>
        <row r="93">
          <cell r="A93" t="str">
            <v>AES Drax Power Ltd</v>
          </cell>
        </row>
        <row r="94">
          <cell r="A94" t="str">
            <v>AES Dutch BV (Netherlands) Input</v>
          </cell>
        </row>
        <row r="95">
          <cell r="A95" t="str">
            <v>AES East Usk</v>
          </cell>
        </row>
        <row r="96">
          <cell r="A96" t="str">
            <v>AES Eastern Energy. LP Input</v>
          </cell>
        </row>
        <row r="97">
          <cell r="A97" t="str">
            <v>AES Ecotek Holdings LLC</v>
          </cell>
        </row>
        <row r="98">
          <cell r="A98" t="str">
            <v>AES EDC Funding, LLC (US) INP</v>
          </cell>
        </row>
        <row r="99">
          <cell r="A99" t="str">
            <v>AES EDC Holding II, Inc. (US)</v>
          </cell>
        </row>
        <row r="100">
          <cell r="A100" t="str">
            <v>AES EDC Holding LLC, (US) INP</v>
          </cell>
        </row>
        <row r="101">
          <cell r="A101" t="str">
            <v>AES Edeersa</v>
          </cell>
        </row>
        <row r="102">
          <cell r="A102" t="str">
            <v>AES EDELAP Funding Corporation, LLC (US)T</v>
          </cell>
        </row>
        <row r="103">
          <cell r="A103" t="str">
            <v>AES Eden Ltd</v>
          </cell>
        </row>
        <row r="104">
          <cell r="A104" t="str">
            <v>AES El Salvador, Ltd Input</v>
          </cell>
        </row>
        <row r="105">
          <cell r="A105" t="str">
            <v>AES Electric, Ltd. Input</v>
          </cell>
        </row>
        <row r="106">
          <cell r="A106" t="str">
            <v>AES Elsta BV</v>
          </cell>
        </row>
        <row r="107">
          <cell r="A107" t="str">
            <v>AES Emma</v>
          </cell>
        </row>
        <row r="108">
          <cell r="A108" t="str">
            <v>AES Energia Iberica Srl. (Spain)</v>
          </cell>
        </row>
        <row r="109">
          <cell r="A109" t="str">
            <v>AES Energia Srl (Italy)</v>
          </cell>
        </row>
        <row r="110">
          <cell r="A110" t="str">
            <v>AES Energy Canada, Inc. Input</v>
          </cell>
        </row>
        <row r="111">
          <cell r="A111" t="str">
            <v>AES Energy Holdings BV Input</v>
          </cell>
        </row>
        <row r="112">
          <cell r="A112" t="str">
            <v>AES Energy Ltd.</v>
          </cell>
        </row>
        <row r="113">
          <cell r="A113" t="str">
            <v>AES Engineering, Ltd. (Cayman)</v>
          </cell>
        </row>
        <row r="114">
          <cell r="A114" t="str">
            <v>AES Enterprise Development</v>
          </cell>
        </row>
        <row r="115">
          <cell r="A115" t="str">
            <v>AES Europe SA/Srl</v>
          </cell>
        </row>
        <row r="116">
          <cell r="A116" t="str">
            <v>AES Fifoots Point Operations Ltd.</v>
          </cell>
        </row>
        <row r="117">
          <cell r="A117" t="str">
            <v>AES Fifoots Point, Ltd.</v>
          </cell>
        </row>
        <row r="118">
          <cell r="A118" t="str">
            <v>AES Forca Empreen Ltda. (Cayman) Input</v>
          </cell>
        </row>
        <row r="119">
          <cell r="A119" t="str">
            <v>AES Forca Empreen. Ltda. (Brazil) Input</v>
          </cell>
        </row>
        <row r="120">
          <cell r="A120" t="str">
            <v>AES Frontier, LP</v>
          </cell>
        </row>
        <row r="121">
          <cell r="A121" t="str">
            <v>AES Generation Dominicana, Ltd (C. Is.)</v>
          </cell>
        </row>
        <row r="122">
          <cell r="A122" t="str">
            <v>AES Gerasul Ltd. (Cayman) Inp</v>
          </cell>
        </row>
        <row r="123">
          <cell r="A123" t="str">
            <v>AES GITIC</v>
          </cell>
        </row>
        <row r="124">
          <cell r="A124" t="str">
            <v>AES Goldfields Power BV (Netherlands)</v>
          </cell>
        </row>
        <row r="125">
          <cell r="A125" t="str">
            <v>AES GP Holding Pty Ltd</v>
          </cell>
        </row>
        <row r="126">
          <cell r="A126" t="str">
            <v>AES Granbury, LLC Input</v>
          </cell>
        </row>
        <row r="127">
          <cell r="A127" t="str">
            <v>AES Great Falls BV, Input</v>
          </cell>
        </row>
        <row r="128">
          <cell r="A128" t="str">
            <v>AES GREENIDGE, LLC</v>
          </cell>
        </row>
        <row r="129">
          <cell r="A129" t="str">
            <v>AES Greystone</v>
          </cell>
        </row>
        <row r="130">
          <cell r="A130" t="str">
            <v>AES Guayama Holdings BV</v>
          </cell>
        </row>
        <row r="131">
          <cell r="A131" t="str">
            <v>AES Haripur (Pvt), Ltd</v>
          </cell>
        </row>
        <row r="132">
          <cell r="A132" t="str">
            <v>AES Hawaii, Inc. (DE)</v>
          </cell>
        </row>
        <row r="133">
          <cell r="A133" t="str">
            <v>AES Hebei</v>
          </cell>
        </row>
        <row r="134">
          <cell r="A134" t="str">
            <v>AES Helong Power</v>
          </cell>
        </row>
        <row r="135">
          <cell r="A135" t="str">
            <v>AES HICKLING, LLC</v>
          </cell>
        </row>
        <row r="136">
          <cell r="A136" t="str">
            <v>AES Honduras Holdings, Ltd. Input</v>
          </cell>
        </row>
        <row r="137">
          <cell r="A137" t="str">
            <v>AES Horizons Ltd. Input</v>
          </cell>
        </row>
        <row r="138">
          <cell r="A138" t="str">
            <v>AES Hungary Ltd. (UK) Input</v>
          </cell>
        </row>
        <row r="139">
          <cell r="A139" t="str">
            <v>AES Huntington Beach</v>
          </cell>
        </row>
        <row r="140">
          <cell r="A140" t="str">
            <v>AES Huntington Beach Development</v>
          </cell>
        </row>
        <row r="141">
          <cell r="A141" t="str">
            <v>AES Ib Valley Corp. PROJECT COMPANY</v>
          </cell>
        </row>
        <row r="142">
          <cell r="A142" t="str">
            <v>AES Ib Valley Holding Co. Input</v>
          </cell>
        </row>
        <row r="143">
          <cell r="A143" t="str">
            <v>AES Inchon Generating Ltd (Korea)</v>
          </cell>
        </row>
        <row r="144">
          <cell r="A144" t="str">
            <v>AES India LLC</v>
          </cell>
        </row>
        <row r="145">
          <cell r="A145" t="str">
            <v>AES Indian Queen Power, Ltd. (UK)</v>
          </cell>
        </row>
        <row r="146">
          <cell r="A146" t="str">
            <v>AES Indian Queens Holding Input</v>
          </cell>
        </row>
        <row r="147">
          <cell r="A147" t="str">
            <v>AES Intercom II Ltd. (Cayman) Input</v>
          </cell>
        </row>
        <row r="148">
          <cell r="A148" t="str">
            <v>AES Interenergy Ltd. (Cayman)-Input</v>
          </cell>
        </row>
        <row r="149">
          <cell r="A149" t="str">
            <v>AES Interenergy, Ltd. (Cayman) Input</v>
          </cell>
        </row>
        <row r="150">
          <cell r="A150" t="str">
            <v>AES International Hld., Ltd. (BVI) InputT</v>
          </cell>
        </row>
        <row r="151">
          <cell r="A151" t="str">
            <v>AES Int'l Holdings, Ltd. (BVI) II Input</v>
          </cell>
        </row>
        <row r="152">
          <cell r="A152" t="str">
            <v>AES Intricity Inc</v>
          </cell>
        </row>
        <row r="153">
          <cell r="A153" t="str">
            <v>AES Ironwood LLC</v>
          </cell>
        </row>
        <row r="154">
          <cell r="A154" t="str">
            <v>AES Ironwood, Inc. Input</v>
          </cell>
        </row>
        <row r="155">
          <cell r="A155" t="str">
            <v>AES Isthmus Energy, SA Input</v>
          </cell>
        </row>
        <row r="156">
          <cell r="A156" t="str">
            <v>AES Jennison, LLC</v>
          </cell>
        </row>
        <row r="157">
          <cell r="A157" t="str">
            <v>AES Joshua Tree, Inc.</v>
          </cell>
        </row>
        <row r="158">
          <cell r="A158" t="str">
            <v>AES Kalaeloa Venture LLC</v>
          </cell>
        </row>
        <row r="159">
          <cell r="A159" t="str">
            <v>AES Kazakhstan Holdings BV</v>
          </cell>
        </row>
        <row r="160">
          <cell r="A160" t="str">
            <v>AES Kelanitissa Limited</v>
          </cell>
        </row>
        <row r="161">
          <cell r="A161" t="str">
            <v>AES Kelvin LLC</v>
          </cell>
        </row>
        <row r="162">
          <cell r="A162" t="str">
            <v>AES Keystone LLC</v>
          </cell>
        </row>
        <row r="163">
          <cell r="A163" t="str">
            <v>AES Kievollenergo</v>
          </cell>
        </row>
        <row r="164">
          <cell r="A164" t="str">
            <v>AES King Harbor, Inc.</v>
          </cell>
        </row>
        <row r="165">
          <cell r="A165" t="str">
            <v>AES Kingston Inc.</v>
          </cell>
        </row>
        <row r="166">
          <cell r="A166" t="str">
            <v>AES Korea Inc</v>
          </cell>
        </row>
        <row r="167">
          <cell r="A167" t="str">
            <v>AES Lal Pir, Ltd.</v>
          </cell>
        </row>
        <row r="168">
          <cell r="A168" t="str">
            <v>AES Las Maraes, Inc. (US)</v>
          </cell>
        </row>
        <row r="169">
          <cell r="A169" t="str">
            <v>AES Light II (US) Input</v>
          </cell>
        </row>
        <row r="170">
          <cell r="A170" t="str">
            <v>AES LNG Marketing LLC</v>
          </cell>
        </row>
        <row r="171">
          <cell r="A171" t="str">
            <v>AES Londonderry, LLC</v>
          </cell>
        </row>
        <row r="172">
          <cell r="A172" t="str">
            <v>AES Ltd</v>
          </cell>
        </row>
        <row r="173">
          <cell r="A173" t="str">
            <v>AES Mayan Holdings SRL de CV Input</v>
          </cell>
        </row>
        <row r="174">
          <cell r="A174" t="str">
            <v>AES Medina Operations, LLC</v>
          </cell>
        </row>
        <row r="175">
          <cell r="A175" t="str">
            <v>AES Medina Valley Cogen (No. 2) LLC</v>
          </cell>
        </row>
        <row r="176">
          <cell r="A176" t="str">
            <v>AES Medina Valley Cogen (No. 4) LLC</v>
          </cell>
        </row>
        <row r="177">
          <cell r="A177" t="str">
            <v>AES Medina Valley Cogen LLC</v>
          </cell>
        </row>
        <row r="178">
          <cell r="A178" t="str">
            <v>AES Medway Electric Ltd.</v>
          </cell>
        </row>
        <row r="179">
          <cell r="A179" t="str">
            <v>AES Medway Operations, Ltd.</v>
          </cell>
        </row>
        <row r="180">
          <cell r="A180" t="str">
            <v>AES Meghnaghat, (pvt), Ltd</v>
          </cell>
        </row>
        <row r="181">
          <cell r="A181" t="str">
            <v>AES Merida BV Input</v>
          </cell>
        </row>
        <row r="182">
          <cell r="A182" t="str">
            <v>AES Merida III SRL de CV</v>
          </cell>
        </row>
        <row r="183">
          <cell r="A183" t="str">
            <v>AES Merida Mgmt. Services Input</v>
          </cell>
        </row>
        <row r="184">
          <cell r="A184" t="str">
            <v>AES Merida Operaciones SRL de CV</v>
          </cell>
        </row>
        <row r="185">
          <cell r="A185" t="str">
            <v>AES Mexico Development, Inc,</v>
          </cell>
        </row>
        <row r="186">
          <cell r="A186" t="str">
            <v>AES Mexico Farms, Inc. (US) Input</v>
          </cell>
        </row>
        <row r="187">
          <cell r="A187" t="str">
            <v>AES Monroe Holdings, BV (Nether) Input</v>
          </cell>
        </row>
        <row r="188">
          <cell r="A188" t="str">
            <v>AES Mount Vernon, BV Input</v>
          </cell>
        </row>
        <row r="189">
          <cell r="A189" t="str">
            <v>AES Mt Stuart BV Input</v>
          </cell>
        </row>
        <row r="190">
          <cell r="A190" t="str">
            <v>AES Mt. Stuart General Partnership</v>
          </cell>
        </row>
        <row r="191">
          <cell r="A191" t="str">
            <v>AES Mt. Stuart PTY Ltd.</v>
          </cell>
        </row>
        <row r="192">
          <cell r="A192" t="str">
            <v>AES New Guaiba Ltda. Input</v>
          </cell>
        </row>
        <row r="193">
          <cell r="A193" t="str">
            <v>AES Nigeria Holdings, Ltd</v>
          </cell>
        </row>
        <row r="194">
          <cell r="A194" t="str">
            <v>AES NY Funding, LLC</v>
          </cell>
        </row>
        <row r="195">
          <cell r="A195" t="str">
            <v>AES NY Holdings, LLC Input</v>
          </cell>
        </row>
        <row r="196">
          <cell r="A196" t="str">
            <v>AES NY, LLC Input</v>
          </cell>
        </row>
        <row r="197">
          <cell r="A197" t="str">
            <v>AES NY2, LLC Input</v>
          </cell>
        </row>
        <row r="198">
          <cell r="A198" t="str">
            <v>AES NY3, LLC</v>
          </cell>
        </row>
        <row r="199">
          <cell r="A199" t="str">
            <v>AES Oasis Finco, Inc</v>
          </cell>
        </row>
        <row r="200">
          <cell r="A200" t="str">
            <v>AES Oasis Finco, Ltd</v>
          </cell>
        </row>
        <row r="201">
          <cell r="A201" t="str">
            <v>AES Oasis Holdco (Cayman) Ltd</v>
          </cell>
        </row>
        <row r="202">
          <cell r="A202" t="str">
            <v>AES Ocean Cay, Ltd</v>
          </cell>
        </row>
        <row r="203">
          <cell r="A203" t="str">
            <v>AES Ocean Express LLC</v>
          </cell>
        </row>
        <row r="204">
          <cell r="A204" t="str">
            <v>AES Ocean LNG, Ltd</v>
          </cell>
        </row>
        <row r="205">
          <cell r="A205" t="str">
            <v>AES Ocean Power, Ltd</v>
          </cell>
        </row>
        <row r="206">
          <cell r="A206" t="str">
            <v>AES Ocean Springs Ltda. (Cayman) Input</v>
          </cell>
        </row>
        <row r="207">
          <cell r="A207" t="str">
            <v>AES Odyssey LLC</v>
          </cell>
        </row>
        <row r="208">
          <cell r="A208" t="str">
            <v>AES Oklahoma Mgmt. Co. (DE) Input</v>
          </cell>
        </row>
        <row r="209">
          <cell r="A209" t="str">
            <v>AES OPGC Holding Input</v>
          </cell>
        </row>
        <row r="210">
          <cell r="A210" t="str">
            <v>AES Ottana</v>
          </cell>
        </row>
        <row r="211">
          <cell r="A211" t="str">
            <v>AES Pak Gen Co.</v>
          </cell>
        </row>
        <row r="212">
          <cell r="A212" t="str">
            <v>AES Pak Gen Co. Pass Input</v>
          </cell>
        </row>
        <row r="213">
          <cell r="A213" t="str">
            <v>AES Pak Gen Holdings Inc. Input</v>
          </cell>
        </row>
        <row r="214">
          <cell r="A214" t="str">
            <v>AES Pakistan</v>
          </cell>
        </row>
        <row r="215">
          <cell r="A215" t="str">
            <v>AES Pakistan (Holdings), Ltd. Input</v>
          </cell>
        </row>
        <row r="216">
          <cell r="A216" t="str">
            <v>AES Pakistan (Holdings), Ltd. Input</v>
          </cell>
        </row>
        <row r="217">
          <cell r="A217" t="str">
            <v>AES Pakistan Holdings Input</v>
          </cell>
        </row>
        <row r="218">
          <cell r="A218" t="str">
            <v>AES Pakistan Holdings, Ltd.</v>
          </cell>
        </row>
        <row r="219">
          <cell r="A219" t="str">
            <v>AES Pakistan Operations</v>
          </cell>
        </row>
        <row r="220">
          <cell r="A220" t="str">
            <v>AES Panama Energy, SA Input</v>
          </cell>
        </row>
        <row r="221">
          <cell r="A221" t="str">
            <v>AES Panama Holding, LTD.</v>
          </cell>
        </row>
        <row r="222">
          <cell r="A222" t="str">
            <v>AES Parana Gas SA</v>
          </cell>
        </row>
        <row r="223">
          <cell r="A223" t="str">
            <v>AES Parana Holdings, Ltd. Input</v>
          </cell>
        </row>
        <row r="224">
          <cell r="A224" t="str">
            <v>AES Parana IHC, Ltd. Input</v>
          </cell>
        </row>
        <row r="225">
          <cell r="A225" t="str">
            <v>AES Parana Ltd. Partnership</v>
          </cell>
        </row>
        <row r="226">
          <cell r="A226" t="str">
            <v>AES Parana Ltd. Partnership Input</v>
          </cell>
        </row>
        <row r="227">
          <cell r="A227" t="str">
            <v>AES Parana Operations SRL Input</v>
          </cell>
        </row>
        <row r="228">
          <cell r="A228" t="str">
            <v>AES Parana Propiedades S.A.</v>
          </cell>
        </row>
        <row r="229">
          <cell r="A229" t="str">
            <v>AES Parana S.C.A.</v>
          </cell>
        </row>
        <row r="230">
          <cell r="A230" t="str">
            <v>AES Parana, SA</v>
          </cell>
        </row>
        <row r="231">
          <cell r="A231" t="str">
            <v>AES Partington Ltd.</v>
          </cell>
        </row>
        <row r="232">
          <cell r="A232" t="str">
            <v>AES Pasadena,Inc.</v>
          </cell>
        </row>
        <row r="233">
          <cell r="A233" t="str">
            <v>AES PCHS, Ltda (Brazil)</v>
          </cell>
        </row>
        <row r="234">
          <cell r="A234" t="str">
            <v>AES Placerita Input</v>
          </cell>
        </row>
        <row r="235">
          <cell r="A235" t="str">
            <v>AES Placerita Oil Co., Inc. (DE)</v>
          </cell>
        </row>
        <row r="236">
          <cell r="A236" t="str">
            <v>AES Power One Pty Ltd</v>
          </cell>
        </row>
        <row r="237">
          <cell r="A237" t="str">
            <v>AES Power Systems Holdings BV Input</v>
          </cell>
        </row>
        <row r="238">
          <cell r="A238" t="str">
            <v>AES Power, Inc. Input</v>
          </cell>
        </row>
        <row r="239">
          <cell r="A239" t="str">
            <v>AES Prachinburi Holdings, BV Input</v>
          </cell>
        </row>
        <row r="240">
          <cell r="A240" t="str">
            <v>AES Prescott LLC</v>
          </cell>
        </row>
        <row r="241">
          <cell r="A241" t="str">
            <v>AES Private LTD. Input</v>
          </cell>
        </row>
        <row r="242">
          <cell r="A242" t="str">
            <v>AES Proyectos Elec,S de RL CV(Mexico)</v>
          </cell>
        </row>
        <row r="243">
          <cell r="A243" t="str">
            <v>AES Puerto Rico Holding, Ltd. (Cayman)</v>
          </cell>
        </row>
        <row r="244">
          <cell r="A244" t="str">
            <v>AES Puerto Rico L.P. (US)</v>
          </cell>
        </row>
        <row r="245">
          <cell r="A245" t="str">
            <v>AES Puerto Rico Services Inc.</v>
          </cell>
        </row>
        <row r="246">
          <cell r="A246" t="str">
            <v>AES Puerto Rico, Inc. (US) Input</v>
          </cell>
        </row>
        <row r="247">
          <cell r="A247" t="str">
            <v>AES Qatar Holdings Ltd</v>
          </cell>
        </row>
        <row r="248">
          <cell r="A248" t="str">
            <v>AES Raccoon Creek LLC Input</v>
          </cell>
        </row>
        <row r="249">
          <cell r="A249" t="str">
            <v>AES Ras Laffan Holdings Ltd</v>
          </cell>
        </row>
        <row r="250">
          <cell r="A250" t="str">
            <v>AES Ras Laffan Operating Co</v>
          </cell>
        </row>
        <row r="251">
          <cell r="A251" t="str">
            <v>AES Ras Laffan Services I Ltd</v>
          </cell>
        </row>
        <row r="252">
          <cell r="A252" t="str">
            <v>AES Ras Laffan Services II Ltd</v>
          </cell>
        </row>
        <row r="253">
          <cell r="A253" t="str">
            <v>AES Red Oak, Inc. Input</v>
          </cell>
        </row>
        <row r="254">
          <cell r="A254" t="str">
            <v>AES Red Oak, LLC</v>
          </cell>
        </row>
        <row r="255">
          <cell r="A255" t="str">
            <v>AES Redondo Beach</v>
          </cell>
        </row>
        <row r="256">
          <cell r="A256" t="str">
            <v>AES Rio Diamante, Inc. (US) Input</v>
          </cell>
        </row>
        <row r="257">
          <cell r="A257" t="str">
            <v>AES River Bend, LLC Input</v>
          </cell>
        </row>
        <row r="258">
          <cell r="A258" t="str">
            <v>AES River Mountain</v>
          </cell>
        </row>
        <row r="259">
          <cell r="A259" t="str">
            <v>AES Rivneoblenergo</v>
          </cell>
        </row>
        <row r="260">
          <cell r="A260" t="str">
            <v>AES Rock Springs, BV Input</v>
          </cell>
        </row>
        <row r="261">
          <cell r="A261" t="str">
            <v>AES San Nicolas (US) Input</v>
          </cell>
        </row>
        <row r="262">
          <cell r="A262" t="str">
            <v>AES Sayreville LLC</v>
          </cell>
        </row>
        <row r="263">
          <cell r="A263" t="str">
            <v>AES Services, LTD</v>
          </cell>
        </row>
        <row r="264">
          <cell r="A264" t="str">
            <v>AES Servicios Elec,S de RL CV(Mexico)</v>
          </cell>
        </row>
        <row r="265">
          <cell r="A265" t="str">
            <v>AES Shady Point</v>
          </cell>
        </row>
        <row r="266">
          <cell r="A266" t="str">
            <v>AES Shygys Energy LLP (Kaz)Op</v>
          </cell>
        </row>
        <row r="267">
          <cell r="A267" t="str">
            <v>AES Shygys Energy LLP Input</v>
          </cell>
        </row>
        <row r="268">
          <cell r="A268" t="str">
            <v>AES Silk Road Holdings BV Input</v>
          </cell>
        </row>
        <row r="269">
          <cell r="A269" t="str">
            <v>AES Silk Road, Inc.</v>
          </cell>
        </row>
        <row r="270">
          <cell r="A270" t="str">
            <v>AES Silk Road, Ltd. (US)</v>
          </cell>
        </row>
        <row r="271">
          <cell r="A271" t="str">
            <v>AES Sirocco Holdings BV</v>
          </cell>
        </row>
        <row r="272">
          <cell r="A272" t="str">
            <v>AES Sirocco Ltd. Inp</v>
          </cell>
        </row>
        <row r="273">
          <cell r="A273" t="str">
            <v>AES SOMERSET, LLC</v>
          </cell>
        </row>
        <row r="274">
          <cell r="A274" t="str">
            <v>AES Sonel SA</v>
          </cell>
        </row>
        <row r="275">
          <cell r="A275" t="str">
            <v>AES Southington Holdings, Inc Input</v>
          </cell>
        </row>
        <row r="276">
          <cell r="A276" t="str">
            <v>AES Southington Holdings, Inc.</v>
          </cell>
        </row>
        <row r="277">
          <cell r="A277" t="str">
            <v>AES Southington Holdings, Inc. Inp</v>
          </cell>
        </row>
        <row r="278">
          <cell r="A278" t="str">
            <v>AES Southington, LLC</v>
          </cell>
        </row>
        <row r="279">
          <cell r="A279" t="str">
            <v>AES Southland Funding LLC Input</v>
          </cell>
        </row>
        <row r="280">
          <cell r="A280" t="str">
            <v>AES Southland Holdings, LLC Input</v>
          </cell>
        </row>
        <row r="281">
          <cell r="A281" t="str">
            <v>AES Southland, LLC Input</v>
          </cell>
        </row>
        <row r="282">
          <cell r="A282" t="str">
            <v>AES ST Ekibastuz, LLP</v>
          </cell>
        </row>
        <row r="283">
          <cell r="A283" t="str">
            <v>AES Stonehaven Holding Inc</v>
          </cell>
        </row>
        <row r="284">
          <cell r="A284" t="str">
            <v>AES Sul SA</v>
          </cell>
        </row>
        <row r="285">
          <cell r="A285" t="str">
            <v>AES Sul Trading Ltda. (Brazil)</v>
          </cell>
        </row>
        <row r="286">
          <cell r="A286" t="str">
            <v>AES Summit Generation (UK) Input</v>
          </cell>
        </row>
        <row r="287">
          <cell r="A287" t="str">
            <v>AES Sunbelt, LLC (LP) Input</v>
          </cell>
        </row>
        <row r="288">
          <cell r="A288" t="str">
            <v>AES Suntree Power, Ltd.</v>
          </cell>
        </row>
        <row r="289">
          <cell r="A289" t="str">
            <v>AES Taiwan Inc.</v>
          </cell>
        </row>
        <row r="290">
          <cell r="A290" t="str">
            <v>AES Tanzania Holdings, Ltd</v>
          </cell>
        </row>
        <row r="291">
          <cell r="A291" t="str">
            <v>AES Tanzania Ltd</v>
          </cell>
        </row>
        <row r="292">
          <cell r="A292" t="str">
            <v>AES Teal Holding, Inc</v>
          </cell>
        </row>
        <row r="293">
          <cell r="A293" t="str">
            <v>AES Technical Services FZE</v>
          </cell>
        </row>
        <row r="294">
          <cell r="A294" t="str">
            <v>AES Telasi JSC</v>
          </cell>
        </row>
        <row r="295">
          <cell r="A295" t="str">
            <v>AES Tele Invest</v>
          </cell>
        </row>
        <row r="296">
          <cell r="A296" t="str">
            <v>AES Telecomunicaciones Salvadorenas</v>
          </cell>
        </row>
        <row r="297">
          <cell r="A297" t="str">
            <v>AES Telecomunicaciones SRL INP</v>
          </cell>
        </row>
        <row r="298">
          <cell r="A298" t="str">
            <v>AES Termosul Empreendimentos</v>
          </cell>
        </row>
        <row r="299">
          <cell r="A299" t="str">
            <v>AES Termosul I, Ltd</v>
          </cell>
        </row>
        <row r="300">
          <cell r="A300" t="str">
            <v>AES Termosul II, Ltd</v>
          </cell>
        </row>
        <row r="301">
          <cell r="A301" t="str">
            <v>AES Terneuzen Engineering BV (Neth)</v>
          </cell>
        </row>
        <row r="302">
          <cell r="A302" t="str">
            <v>AES Terneuzen Mgt. Svc BV</v>
          </cell>
        </row>
        <row r="303">
          <cell r="A303" t="str">
            <v>AES Thames, Inc.</v>
          </cell>
        </row>
        <row r="304">
          <cell r="A304" t="str">
            <v>AES Thomas Holdings BV</v>
          </cell>
        </row>
        <row r="305">
          <cell r="A305" t="str">
            <v>AES Tian Fu Power Co. (L) Ltd.</v>
          </cell>
        </row>
        <row r="306">
          <cell r="A306" t="str">
            <v>AES Tian Fu Power Co. Ltd. Input</v>
          </cell>
        </row>
        <row r="307">
          <cell r="A307" t="str">
            <v>AES Tianjin</v>
          </cell>
        </row>
        <row r="308">
          <cell r="A308" t="str">
            <v>AES Tiete Empreend Ltda Inp</v>
          </cell>
        </row>
        <row r="309">
          <cell r="A309" t="str">
            <v>AES Tiete Hldgs II Ltd (Input)-Energen</v>
          </cell>
        </row>
        <row r="310">
          <cell r="A310" t="str">
            <v>AES Transgas I Ltd. (Cayman) Input</v>
          </cell>
        </row>
        <row r="311">
          <cell r="A311" t="str">
            <v>AES Transgas II Ltd. (Cayman) Input</v>
          </cell>
        </row>
        <row r="312">
          <cell r="A312" t="str">
            <v>AES Transgas Ltda. (Brazil) Input</v>
          </cell>
        </row>
        <row r="313">
          <cell r="A313" t="str">
            <v>AES Transgas Ltda. (Brazil) Pass1</v>
          </cell>
        </row>
        <row r="314">
          <cell r="A314" t="str">
            <v>AES Transpower Holding Pty LTD Ecogen</v>
          </cell>
        </row>
        <row r="315">
          <cell r="A315" t="str">
            <v>AES Transpower Payroll</v>
          </cell>
        </row>
        <row r="316">
          <cell r="A316" t="str">
            <v>AES Transpower, Inc. Input</v>
          </cell>
        </row>
        <row r="317">
          <cell r="A317" t="str">
            <v>AES Treasure Cove (Cayman) Input</v>
          </cell>
        </row>
        <row r="318">
          <cell r="A318" t="str">
            <v>AES Tyneside Ltd.</v>
          </cell>
        </row>
        <row r="319">
          <cell r="A319" t="str">
            <v>AES UK Holdings Input</v>
          </cell>
        </row>
        <row r="320">
          <cell r="A320" t="str">
            <v>AES UK Power Financing LTD Input</v>
          </cell>
        </row>
        <row r="321">
          <cell r="A321" t="str">
            <v>AES UK Power Hlds. Ltd Input</v>
          </cell>
        </row>
        <row r="322">
          <cell r="A322" t="str">
            <v>AES UK Power LLC Input</v>
          </cell>
        </row>
        <row r="323">
          <cell r="A323" t="str">
            <v>AES UK Power Ltd Input</v>
          </cell>
        </row>
        <row r="324">
          <cell r="A324" t="str">
            <v>AES Venezuela Finance, LTD (UK)</v>
          </cell>
        </row>
        <row r="325">
          <cell r="A325" t="str">
            <v>AES Venezuela Finance, LTD (UK) Input</v>
          </cell>
        </row>
        <row r="326">
          <cell r="A326" t="str">
            <v>AES Victoria Holding, BV Input</v>
          </cell>
        </row>
        <row r="327">
          <cell r="A327" t="str">
            <v>AES Victoria Partners, BV</v>
          </cell>
        </row>
        <row r="328">
          <cell r="A328" t="str">
            <v>AES Warrior Run Funding LLC Input</v>
          </cell>
        </row>
        <row r="329">
          <cell r="A329" t="str">
            <v>AES Warrior Run, Inc. Input</v>
          </cell>
        </row>
        <row r="330">
          <cell r="A330" t="str">
            <v>AES Western Australia Holdings BV Input</v>
          </cell>
        </row>
        <row r="331">
          <cell r="A331" t="str">
            <v>AES Western MD Management, Inc. Input</v>
          </cell>
        </row>
        <row r="332">
          <cell r="A332" t="str">
            <v>AES Westover, LLC</v>
          </cell>
        </row>
        <row r="333">
          <cell r="A333" t="str">
            <v>AES White Cliffs BV (Netherlands) Input</v>
          </cell>
        </row>
        <row r="334">
          <cell r="A334" t="str">
            <v>AES Wolf Hollow, LP</v>
          </cell>
        </row>
        <row r="335">
          <cell r="A335" t="str">
            <v>AES Wuxi-AES Carec</v>
          </cell>
        </row>
        <row r="336">
          <cell r="A336" t="str">
            <v>AES Yucatan SRL de CV Input</v>
          </cell>
        </row>
        <row r="337">
          <cell r="A337" t="str">
            <v>AES Zeg Holdings, BV Input</v>
          </cell>
        </row>
        <row r="338">
          <cell r="A338" t="str">
            <v>AES/AGI Holding LLC</v>
          </cell>
        </row>
        <row r="339">
          <cell r="A339" t="str">
            <v>AES_AUSTIN_INP</v>
          </cell>
        </row>
        <row r="340">
          <cell r="A340" t="str">
            <v>AES_CHESAPEAKE</v>
          </cell>
        </row>
        <row r="341">
          <cell r="A341" t="str">
            <v>AESEBA Funding Corporation (US) input</v>
          </cell>
        </row>
        <row r="342">
          <cell r="A342" t="str">
            <v>AESEBA SA Input</v>
          </cell>
        </row>
        <row r="343">
          <cell r="A343" t="str">
            <v>AIXI_F_CONADJ</v>
          </cell>
        </row>
        <row r="344">
          <cell r="A344" t="str">
            <v>Altail Power LLP, (KAZ)</v>
          </cell>
        </row>
        <row r="345">
          <cell r="A345" t="str">
            <v>Amer South Bus Dev</v>
          </cell>
        </row>
        <row r="346">
          <cell r="A346" t="str">
            <v>Americas Central Business Development</v>
          </cell>
        </row>
        <row r="347">
          <cell r="A347" t="str">
            <v>Americas Int'l Hold. LTD. Input</v>
          </cell>
        </row>
        <row r="348">
          <cell r="A348" t="str">
            <v>Americas Telecom Development</v>
          </cell>
        </row>
        <row r="349">
          <cell r="A349" t="str">
            <v>Americas Telecom Investment LLC</v>
          </cell>
        </row>
        <row r="350">
          <cell r="A350" t="str">
            <v>ANGEL_FALLS_INP</v>
          </cell>
        </row>
        <row r="351">
          <cell r="A351" t="str">
            <v>Anhui Liyuan-AES Power Co. Ltd.</v>
          </cell>
        </row>
        <row r="352">
          <cell r="A352" t="str">
            <v>ANHUI_PWR_CONADJ</v>
          </cell>
        </row>
        <row r="353">
          <cell r="A353" t="str">
            <v>Asociados de Electridad, SA Input</v>
          </cell>
        </row>
        <row r="354">
          <cell r="A354" t="str">
            <v>Atlantic SGA</v>
          </cell>
        </row>
        <row r="355">
          <cell r="A355" t="str">
            <v>Barka Holding Ltd Input</v>
          </cell>
        </row>
        <row r="356">
          <cell r="A356" t="str">
            <v>BARKA_CONADJ</v>
          </cell>
        </row>
        <row r="357">
          <cell r="A357" t="str">
            <v>BARKA_SERVICES_INP</v>
          </cell>
        </row>
        <row r="358">
          <cell r="A358" t="str">
            <v>Beaver Valley Partners</v>
          </cell>
        </row>
        <row r="359">
          <cell r="A359" t="str">
            <v>Belfast West, Ltd.</v>
          </cell>
        </row>
        <row r="360">
          <cell r="A360" t="str">
            <v>Borsod Energetikia Kft. Input</v>
          </cell>
        </row>
        <row r="361">
          <cell r="A361" t="str">
            <v>Brasil Electrica</v>
          </cell>
        </row>
        <row r="362">
          <cell r="A362" t="str">
            <v>Brazil International Holdings</v>
          </cell>
        </row>
        <row r="363">
          <cell r="A363" t="str">
            <v>Brazil, Inc. Input</v>
          </cell>
        </row>
        <row r="364">
          <cell r="A364" t="str">
            <v>Bridge II Inp</v>
          </cell>
        </row>
        <row r="365">
          <cell r="A365" t="str">
            <v>Bridge II Input</v>
          </cell>
        </row>
        <row r="366">
          <cell r="A366" t="str">
            <v>CAESS Distribution Input</v>
          </cell>
        </row>
        <row r="367">
          <cell r="A367" t="str">
            <v>Caess Input</v>
          </cell>
        </row>
        <row r="368">
          <cell r="A368" t="str">
            <v>California Management Input</v>
          </cell>
        </row>
        <row r="369">
          <cell r="A369" t="str">
            <v>Camile Ltd (Cayman) Input</v>
          </cell>
        </row>
        <row r="370">
          <cell r="A370" t="str">
            <v>CANAL_LTD</v>
          </cell>
        </row>
        <row r="371">
          <cell r="A371" t="str">
            <v>Cartagena, Srl.</v>
          </cell>
        </row>
        <row r="372">
          <cell r="A372" t="str">
            <v>Cavanal Minerals, Inc. (DE)</v>
          </cell>
        </row>
        <row r="373">
          <cell r="A373" t="str">
            <v>Cavanal Minerals, Inc. Input</v>
          </cell>
        </row>
        <row r="374">
          <cell r="A374" t="str">
            <v>Cayman Energy Traders Input</v>
          </cell>
        </row>
        <row r="375">
          <cell r="A375" t="str">
            <v>CCI_INP</v>
          </cell>
        </row>
        <row r="376">
          <cell r="A376" t="str">
            <v>CEA Americas Operating Co. Input</v>
          </cell>
        </row>
        <row r="377">
          <cell r="A377" t="str">
            <v>CEA Argentina Operating SA Input</v>
          </cell>
        </row>
        <row r="378">
          <cell r="A378" t="str">
            <v>CEA_INPUT</v>
          </cell>
        </row>
        <row r="379">
          <cell r="A379" t="str">
            <v>Cemig, SA</v>
          </cell>
        </row>
        <row r="380">
          <cell r="A380" t="str">
            <v>CEMIG_EMPREEND_INPUT</v>
          </cell>
        </row>
        <row r="381">
          <cell r="A381" t="str">
            <v>CEMIG_HI_LEVEL</v>
          </cell>
        </row>
        <row r="382">
          <cell r="A382" t="str">
            <v>Central America Electric Light Input</v>
          </cell>
        </row>
        <row r="383">
          <cell r="A383" t="str">
            <v>Central Dique, SA (Argentina)</v>
          </cell>
        </row>
        <row r="384">
          <cell r="A384" t="str">
            <v>Central Termica San Nicolas</v>
          </cell>
        </row>
        <row r="385">
          <cell r="A385" t="str">
            <v>Central Valley Fuels Management, Inc.</v>
          </cell>
        </row>
        <row r="386">
          <cell r="A386" t="str">
            <v>Cesco (India)</v>
          </cell>
        </row>
        <row r="387">
          <cell r="A387" t="str">
            <v>CGE Tiete SA</v>
          </cell>
        </row>
        <row r="388">
          <cell r="A388" t="str">
            <v>CHAPARRION_III_INP</v>
          </cell>
        </row>
        <row r="389">
          <cell r="A389" t="str">
            <v>Chengdu AES Kaihua Gas Turbine Power Co.T</v>
          </cell>
        </row>
        <row r="390">
          <cell r="A390" t="str">
            <v>CHENGDU_CONADJ</v>
          </cell>
        </row>
        <row r="391">
          <cell r="A391" t="str">
            <v>Chigen Holding (L)</v>
          </cell>
        </row>
        <row r="392">
          <cell r="A392" t="str">
            <v>CHIGEN_F_CONADJ</v>
          </cell>
        </row>
        <row r="393">
          <cell r="A393" t="str">
            <v>China Co.</v>
          </cell>
        </row>
        <row r="394">
          <cell r="A394" t="str">
            <v>China Power Holding</v>
          </cell>
        </row>
        <row r="395">
          <cell r="A395" t="str">
            <v>Chivor S.A. ESP.</v>
          </cell>
        </row>
        <row r="396">
          <cell r="A396" t="str">
            <v>Chongqing Nanchuan Aixi Power Co. Ltd.</v>
          </cell>
        </row>
        <row r="397">
          <cell r="A397" t="str">
            <v>Cilcorp</v>
          </cell>
        </row>
        <row r="398">
          <cell r="A398" t="str">
            <v>Clesa GAAP Input</v>
          </cell>
        </row>
        <row r="399">
          <cell r="A399" t="str">
            <v>Clesa Pre-GAAP Input</v>
          </cell>
        </row>
        <row r="400">
          <cell r="A400" t="str">
            <v>CMS  Generation San Nicholas Input</v>
          </cell>
        </row>
        <row r="401">
          <cell r="A401" t="str">
            <v>Coal Creek Minerals, Inc.</v>
          </cell>
        </row>
        <row r="402">
          <cell r="A402" t="str">
            <v>Compania de Inver. en Electricidad InputT</v>
          </cell>
        </row>
        <row r="403">
          <cell r="A403" t="str">
            <v>CORAL_REEF_INPUT</v>
          </cell>
        </row>
        <row r="404">
          <cell r="A404" t="str">
            <v>CORP_CONSOL_ADJUSTS</v>
          </cell>
        </row>
        <row r="405">
          <cell r="A405" t="str">
            <v>Dahe</v>
          </cell>
        </row>
        <row r="406">
          <cell r="A406" t="str">
            <v>Dar es Salaam</v>
          </cell>
        </row>
        <row r="407">
          <cell r="A407" t="str">
            <v>Deepwater Lyondell Tax Partnership</v>
          </cell>
        </row>
        <row r="408">
          <cell r="A408" t="str">
            <v>Deepwater Trust Agreement</v>
          </cell>
        </row>
        <row r="409">
          <cell r="A409" t="str">
            <v>DEEPWATER_INC_P_CONADJ</v>
          </cell>
        </row>
        <row r="410">
          <cell r="A410" t="str">
            <v>Delano Energy Copmany Inc.</v>
          </cell>
        </row>
        <row r="411">
          <cell r="A411" t="str">
            <v>DEUSEM (El Salvador)</v>
          </cell>
        </row>
        <row r="412">
          <cell r="A412" t="str">
            <v>DEV_COSTS_CONADJ</v>
          </cell>
        </row>
        <row r="413">
          <cell r="A413" t="str">
            <v>Dominican Distco SA</v>
          </cell>
        </row>
        <row r="414">
          <cell r="A414" t="str">
            <v>Dominican Power Partners, LDC (Cayman)</v>
          </cell>
        </row>
        <row r="415">
          <cell r="A415" t="str">
            <v>Drax Energy II Input</v>
          </cell>
        </row>
        <row r="416">
          <cell r="A416" t="str">
            <v>Drax Energy LTD Input</v>
          </cell>
        </row>
        <row r="417">
          <cell r="A417" t="str">
            <v>ECS</v>
          </cell>
        </row>
        <row r="418">
          <cell r="A418" t="str">
            <v>EDC Ireland Co (Ireland)</v>
          </cell>
        </row>
        <row r="419">
          <cell r="A419" t="str">
            <v>EDC LuxCo1 (Luxembourge)</v>
          </cell>
        </row>
        <row r="420">
          <cell r="A420" t="str">
            <v>EDC LuxCo2 (Luxembourg) Input</v>
          </cell>
        </row>
        <row r="421">
          <cell r="A421" t="str">
            <v>EDC, CA and CEDC, CA</v>
          </cell>
        </row>
        <row r="422">
          <cell r="A422" t="str">
            <v>EDELAP Top Level Adjusting Entity</v>
          </cell>
        </row>
        <row r="423">
          <cell r="A423" t="str">
            <v>Eden, SA</v>
          </cell>
        </row>
        <row r="424">
          <cell r="A424" t="str">
            <v>EDEN_EDES Top Level Adjusting Entity</v>
          </cell>
        </row>
        <row r="425">
          <cell r="A425" t="str">
            <v>Edes, SA</v>
          </cell>
        </row>
        <row r="426">
          <cell r="A426" t="str">
            <v>EEO (El Salvador)</v>
          </cell>
        </row>
        <row r="427">
          <cell r="A427" t="str">
            <v>EEO Distribution Input</v>
          </cell>
        </row>
        <row r="428">
          <cell r="A428" t="str">
            <v>EGE Chiriqui/Bayano SA (Panama)</v>
          </cell>
        </row>
        <row r="429">
          <cell r="A429" t="str">
            <v>EK Power &amp; Light, LLP</v>
          </cell>
        </row>
        <row r="430">
          <cell r="A430" t="str">
            <v>El Faro Electric Light, Ltd. Input</v>
          </cell>
        </row>
        <row r="431">
          <cell r="A431" t="str">
            <v>El Faro Generating, LTD. Input</v>
          </cell>
        </row>
        <row r="432">
          <cell r="A432" t="str">
            <v>El Faro Generation Input</v>
          </cell>
        </row>
        <row r="433">
          <cell r="A433" t="str">
            <v>El Salvador Distribution Ventures Input</v>
          </cell>
        </row>
        <row r="434">
          <cell r="A434" t="str">
            <v>El Salvador Electric Light Input</v>
          </cell>
        </row>
        <row r="435">
          <cell r="A435" t="str">
            <v>El Salvador Energy Holdings Input</v>
          </cell>
        </row>
        <row r="436">
          <cell r="A436" t="str">
            <v>Electric Others</v>
          </cell>
        </row>
        <row r="437">
          <cell r="A437" t="str">
            <v>ELECTROPAULO_INP</v>
          </cell>
        </row>
        <row r="438">
          <cell r="A438" t="str">
            <v>Elet. Metro. Elet de Sao Paulo, SA InputT</v>
          </cell>
        </row>
        <row r="439">
          <cell r="A439" t="str">
            <v>Eletronet SA (Brazil) Telecom</v>
          </cell>
        </row>
        <row r="440">
          <cell r="A440" t="str">
            <v>Eletropaulo Telecom. Ltda (Brazil)</v>
          </cell>
        </row>
        <row r="441">
          <cell r="A441" t="str">
            <v>ELIM_HOLDING_CO</v>
          </cell>
        </row>
        <row r="442">
          <cell r="A442" t="str">
            <v>ELPA_INP</v>
          </cell>
        </row>
        <row r="443">
          <cell r="A443" t="str">
            <v>Elsta BV &amp; CV (Netherlands)</v>
          </cell>
        </row>
        <row r="444">
          <cell r="A444" t="str">
            <v>Elsta BV (Netherlands) Input</v>
          </cell>
        </row>
        <row r="445">
          <cell r="A445" t="str">
            <v>EMD_PRIBRAMSRO</v>
          </cell>
        </row>
        <row r="446">
          <cell r="A446" t="str">
            <v>EMD_VENTURES_INP</v>
          </cell>
        </row>
        <row r="447">
          <cell r="A447" t="str">
            <v>Empresa Distribuidora La Plata SA</v>
          </cell>
        </row>
        <row r="448">
          <cell r="A448" t="str">
            <v>Empressa Electrica De El Sal Input</v>
          </cell>
        </row>
        <row r="449">
          <cell r="A449" t="str">
            <v>Endeavor Development</v>
          </cell>
        </row>
        <row r="450">
          <cell r="A450" t="str">
            <v>Energia Paulista Participacoes SA</v>
          </cell>
        </row>
        <row r="451">
          <cell r="A451" t="str">
            <v>Energy Tracking, Inc.</v>
          </cell>
        </row>
        <row r="452">
          <cell r="A452" t="str">
            <v>ESTI_PANAMA_HLD_INP</v>
          </cell>
        </row>
        <row r="453">
          <cell r="A453" t="str">
            <v>Frontier Texas</v>
          </cell>
        </row>
        <row r="454">
          <cell r="A454" t="str">
            <v>Gardabani BV (Neth), Input</v>
          </cell>
        </row>
        <row r="455">
          <cell r="A455" t="str">
            <v>Gener Input</v>
          </cell>
        </row>
        <row r="456">
          <cell r="A456" t="str">
            <v>Georgia Holdings BV (Neth), Input</v>
          </cell>
        </row>
        <row r="457">
          <cell r="A457" t="str">
            <v>Geoutilities, Inc.</v>
          </cell>
        </row>
        <row r="458">
          <cell r="A458" t="str">
            <v>Global Power Holdings BV</v>
          </cell>
        </row>
        <row r="459">
          <cell r="A459" t="str">
            <v>Global Power Holdings CV</v>
          </cell>
        </row>
        <row r="460">
          <cell r="A460" t="str">
            <v>Great Plains Development Co Input</v>
          </cell>
        </row>
        <row r="461">
          <cell r="A461" t="str">
            <v>Guangxi</v>
          </cell>
        </row>
        <row r="462">
          <cell r="A462" t="str">
            <v>HARIPUR_CONADJ</v>
          </cell>
        </row>
        <row r="463">
          <cell r="A463" t="str">
            <v>Hawaii Mgmt. Co. (DE) Input</v>
          </cell>
        </row>
        <row r="464">
          <cell r="A464" t="str">
            <v>Hefei Zhongli Energy Co. Ltd.</v>
          </cell>
        </row>
        <row r="465">
          <cell r="A465" t="str">
            <v>HEFEI_F_CONADJ</v>
          </cell>
        </row>
        <row r="466">
          <cell r="A466" t="str">
            <v>Hemphill P&amp;L Co. GP</v>
          </cell>
        </row>
        <row r="467">
          <cell r="A467" t="str">
            <v>Hidroelectrica Alicura, SA (Argentina)</v>
          </cell>
        </row>
        <row r="468">
          <cell r="A468" t="str">
            <v>Hidroelectrica Rio Juramento S.A.</v>
          </cell>
        </row>
        <row r="469">
          <cell r="A469" t="str">
            <v>Hidrotermica San Juan S.A.</v>
          </cell>
        </row>
        <row r="470">
          <cell r="A470" t="str">
            <v>Hipotecaria San Miguel</v>
          </cell>
        </row>
        <row r="471">
          <cell r="A471" t="str">
            <v>Hipotecaria Santa Ana Ltda</v>
          </cell>
        </row>
        <row r="472">
          <cell r="A472" t="str">
            <v>Honduras Generating, S en C.</v>
          </cell>
        </row>
        <row r="473">
          <cell r="A473" t="str">
            <v>Honduras Generation Input</v>
          </cell>
        </row>
        <row r="474">
          <cell r="A474" t="str">
            <v>Honduras Generation Ventures, LTD Input</v>
          </cell>
        </row>
        <row r="475">
          <cell r="A475" t="str">
            <v>Hunan Xiangci-AES Hydro. Power Co.</v>
          </cell>
        </row>
        <row r="476">
          <cell r="A476" t="str">
            <v>IB Valley Holding Input</v>
          </cell>
        </row>
        <row r="477">
          <cell r="A477" t="str">
            <v>IB_VALLEY_AES_CONADJ</v>
          </cell>
        </row>
        <row r="478">
          <cell r="A478" t="str">
            <v>Ibrite</v>
          </cell>
        </row>
        <row r="479">
          <cell r="A479" t="str">
            <v>IHB (Cayman)</v>
          </cell>
        </row>
        <row r="480">
          <cell r="A480" t="str">
            <v>India Holding Co. Inp</v>
          </cell>
        </row>
        <row r="481">
          <cell r="A481" t="str">
            <v>INDIA_PVT_LTD_BD</v>
          </cell>
        </row>
        <row r="482">
          <cell r="A482" t="str">
            <v>Indian Queens Operations, Ltd.</v>
          </cell>
        </row>
        <row r="483">
          <cell r="A483" t="str">
            <v>Infovias Telecom Project Co. (Brazil)</v>
          </cell>
        </row>
        <row r="484">
          <cell r="A484" t="str">
            <v>Inversiones Cachagua Limitada Input</v>
          </cell>
        </row>
        <row r="485">
          <cell r="A485" t="str">
            <v>Inversiones CYC Limitada Input</v>
          </cell>
        </row>
        <row r="486">
          <cell r="A486" t="str">
            <v>Inversiones OEA Limitada Input</v>
          </cell>
        </row>
        <row r="487">
          <cell r="A487" t="str">
            <v>Inversiones Zapallar Limitada Input</v>
          </cell>
        </row>
        <row r="488">
          <cell r="A488" t="str">
            <v>Inversora AES A S.A. Input</v>
          </cell>
        </row>
        <row r="489">
          <cell r="A489" t="str">
            <v>Inversora de San Nicholas S.A. Input</v>
          </cell>
        </row>
        <row r="490">
          <cell r="A490" t="str">
            <v>Inversora DS 2000, CA (Venezuela) INP</v>
          </cell>
        </row>
        <row r="491">
          <cell r="A491" t="str">
            <v>IPALCO Enterprises, Inc.</v>
          </cell>
        </row>
        <row r="492">
          <cell r="A492" t="str">
            <v>Ir G. Passchier Management BV</v>
          </cell>
        </row>
        <row r="493">
          <cell r="A493" t="str">
            <v>Ironwood_Top Level Adjusting Entries</v>
          </cell>
        </row>
        <row r="494">
          <cell r="A494" t="str">
            <v>Irtysn Power &amp; Light, LLP</v>
          </cell>
        </row>
        <row r="495">
          <cell r="A495" t="str">
            <v>ITABO_INP</v>
          </cell>
        </row>
        <row r="496">
          <cell r="A496" t="str">
            <v>Jiangsu</v>
          </cell>
        </row>
        <row r="497">
          <cell r="A497" t="str">
            <v>Jiaozuo AES Wan Fang  Power Co. Ltd.</v>
          </cell>
        </row>
        <row r="498">
          <cell r="A498" t="str">
            <v>Jiaozuo Power Partners L.P. Input</v>
          </cell>
        </row>
        <row r="499">
          <cell r="A499" t="str">
            <v>Jiaozuo(G.P.) Corp. Input</v>
          </cell>
        </row>
        <row r="500">
          <cell r="A500" t="str">
            <v>JIAOZUO_CONADJ</v>
          </cell>
        </row>
        <row r="501">
          <cell r="A501" t="str">
            <v>KELANITISSA_CONADJ</v>
          </cell>
        </row>
        <row r="502">
          <cell r="A502" t="str">
            <v>Khrami</v>
          </cell>
        </row>
        <row r="503">
          <cell r="A503" t="str">
            <v>Kilcormad Trading Ltd</v>
          </cell>
        </row>
        <row r="504">
          <cell r="A504" t="str">
            <v>Kilroot Electric Limited (Caymen)</v>
          </cell>
        </row>
        <row r="505">
          <cell r="A505" t="str">
            <v>Kilroot Power, Ltd. (UK)</v>
          </cell>
        </row>
        <row r="506">
          <cell r="A506" t="str">
            <v>Kingston Cogen Limited P/S</v>
          </cell>
        </row>
        <row r="507">
          <cell r="A507" t="str">
            <v>KRAFTWERKS_PREMNITZ</v>
          </cell>
        </row>
        <row r="508">
          <cell r="A508" t="str">
            <v>La Plata Holdings, Inc. (US)</v>
          </cell>
        </row>
        <row r="509">
          <cell r="A509" t="str">
            <v>LA PLATA II Input</v>
          </cell>
        </row>
        <row r="510">
          <cell r="A510" t="str">
            <v>La Plata III, Inc. (US)</v>
          </cell>
        </row>
        <row r="511">
          <cell r="A511" t="str">
            <v>La Plata Partners, LP (US) Input</v>
          </cell>
        </row>
        <row r="512">
          <cell r="A512" t="str">
            <v>Lake Worth Generation LLC</v>
          </cell>
        </row>
        <row r="513">
          <cell r="A513" t="str">
            <v>Lal Pir Pass  Entity Input</v>
          </cell>
        </row>
        <row r="514">
          <cell r="A514" t="str">
            <v>Leninogorsk TETS, JSC</v>
          </cell>
        </row>
        <row r="515">
          <cell r="A515" t="str">
            <v>Leninogorsk TETS, LLP</v>
          </cell>
        </row>
        <row r="516">
          <cell r="A516" t="str">
            <v>Light Energy, SA (Brazil)</v>
          </cell>
        </row>
        <row r="517">
          <cell r="A517" t="str">
            <v>Light Gas SRL Input</v>
          </cell>
        </row>
        <row r="518">
          <cell r="A518" t="str">
            <v>Light Overseas Investments, Limited</v>
          </cell>
        </row>
        <row r="519">
          <cell r="A519" t="str">
            <v>Light Servicos de Electridade S.A. InputT</v>
          </cell>
        </row>
        <row r="520">
          <cell r="A520" t="str">
            <v>Light Sinergias, Ltds. (Brazil) Input</v>
          </cell>
        </row>
        <row r="521">
          <cell r="A521" t="str">
            <v>Light Telecom, Ltda. (Brazil)</v>
          </cell>
        </row>
        <row r="522">
          <cell r="A522" t="str">
            <v>LIGHTMETRO_HI_LEVEL</v>
          </cell>
        </row>
        <row r="523">
          <cell r="A523" t="str">
            <v>Lir Energy, Limited (Cayman)</v>
          </cell>
        </row>
        <row r="524">
          <cell r="A524" t="str">
            <v>LOS_MINA Top Level Adjusting Entity</v>
          </cell>
        </row>
        <row r="525">
          <cell r="A525" t="str">
            <v>Luz de la Plata SA Input</v>
          </cell>
        </row>
        <row r="526">
          <cell r="A526" t="str">
            <v>LW Generation Corporation</v>
          </cell>
        </row>
        <row r="527">
          <cell r="A527" t="str">
            <v>Lyukobanya Coal Mine</v>
          </cell>
        </row>
        <row r="528">
          <cell r="A528" t="str">
            <v>Madison Holding BV. Input</v>
          </cell>
        </row>
        <row r="529">
          <cell r="A529" t="str">
            <v>Magnicon BV, Input</v>
          </cell>
        </row>
        <row r="530">
          <cell r="A530" t="str">
            <v>Maikuben West CJSC</v>
          </cell>
        </row>
        <row r="531">
          <cell r="A531" t="str">
            <v>Medway Power Ltd.</v>
          </cell>
        </row>
        <row r="532">
          <cell r="A532" t="str">
            <v>MEGHNAGHAT_CONADJ</v>
          </cell>
        </row>
        <row r="533">
          <cell r="A533" t="str">
            <v>Mendota Biomass Power, Ltd.</v>
          </cell>
        </row>
        <row r="534">
          <cell r="A534" t="str">
            <v>Mercury Cayman Co. I Ltd.</v>
          </cell>
        </row>
        <row r="535">
          <cell r="A535" t="str">
            <v>Mercury Cayman Co. II Ltd. Input</v>
          </cell>
        </row>
        <row r="536">
          <cell r="A536" t="str">
            <v>Mercury Cayman Holdings, Ltd. Input</v>
          </cell>
        </row>
        <row r="537">
          <cell r="A537" t="str">
            <v>MERIDA_CONSOL_CONADJ</v>
          </cell>
        </row>
        <row r="538">
          <cell r="A538" t="str">
            <v>METRO_TELECOM_INP</v>
          </cell>
        </row>
        <row r="539">
          <cell r="A539" t="str">
            <v>Metropolitana Overseas, Limited (Cayman)T</v>
          </cell>
        </row>
        <row r="540">
          <cell r="A540" t="str">
            <v>MEX_HOLD_BV_INPUT</v>
          </cell>
        </row>
        <row r="541">
          <cell r="A541" t="str">
            <v>Mexico City Development</v>
          </cell>
        </row>
        <row r="542">
          <cell r="A542" t="str">
            <v>Middelzee Holdings BV Input</v>
          </cell>
        </row>
        <row r="543">
          <cell r="A543" t="str">
            <v>Mountain Minerals, Inc.</v>
          </cell>
        </row>
        <row r="544">
          <cell r="A544" t="str">
            <v>Mountain View Power Dev Co LLC</v>
          </cell>
        </row>
        <row r="545">
          <cell r="A545" t="str">
            <v>Mountainview Power Company</v>
          </cell>
        </row>
        <row r="546">
          <cell r="A546" t="str">
            <v>Mountainview Power Company LLC</v>
          </cell>
        </row>
        <row r="547">
          <cell r="A547" t="str">
            <v>Mountainview Power Cons Company</v>
          </cell>
        </row>
        <row r="548">
          <cell r="A548" t="str">
            <v>MTKVARI</v>
          </cell>
        </row>
        <row r="549">
          <cell r="A549" t="str">
            <v>New Energy Ventures, Inc.</v>
          </cell>
        </row>
        <row r="550">
          <cell r="A550" t="str">
            <v>New Holding Company (Cayman) Input</v>
          </cell>
        </row>
        <row r="551">
          <cell r="A551" t="str">
            <v>Nigen Ltd. (UK) Input</v>
          </cell>
        </row>
        <row r="552">
          <cell r="A552" t="str">
            <v>Nigeria Barge Ltd</v>
          </cell>
        </row>
        <row r="553">
          <cell r="A553" t="str">
            <v>Nigeria Holdings, Ltd</v>
          </cell>
        </row>
        <row r="554">
          <cell r="A554" t="str">
            <v>Nile (Uganda)</v>
          </cell>
        </row>
        <row r="555">
          <cell r="A555" t="str">
            <v>Nograd Szen Kft. (Hungary)</v>
          </cell>
        </row>
        <row r="556">
          <cell r="A556" t="str">
            <v>Northern AES Energy, LLC</v>
          </cell>
        </row>
        <row r="557">
          <cell r="A557" t="str">
            <v>Nothern Energy Input</v>
          </cell>
        </row>
        <row r="558">
          <cell r="A558" t="str">
            <v>Oasis</v>
          </cell>
        </row>
        <row r="559">
          <cell r="A559" t="str">
            <v>OASIS_HOLDCO_INP</v>
          </cell>
        </row>
        <row r="560">
          <cell r="A560" t="str">
            <v>Oman</v>
          </cell>
        </row>
        <row r="561">
          <cell r="A561" t="str">
            <v>OPGC PVT Ltd. Co. (India)</v>
          </cell>
        </row>
        <row r="562">
          <cell r="A562" t="str">
            <v>Optiglobe</v>
          </cell>
        </row>
        <row r="563">
          <cell r="A563" t="str">
            <v>Orient Development</v>
          </cell>
        </row>
        <row r="564">
          <cell r="A564" t="str">
            <v>ORIENT_F_CONADJ</v>
          </cell>
        </row>
        <row r="565">
          <cell r="A565" t="str">
            <v>ORIENT_GROUP_CONADJ</v>
          </cell>
        </row>
        <row r="566">
          <cell r="A566" t="str">
            <v>ORIENT_SGA_CONADJ</v>
          </cell>
        </row>
        <row r="567">
          <cell r="A567" t="str">
            <v>Pacific Development</v>
          </cell>
        </row>
        <row r="568">
          <cell r="A568" t="str">
            <v>PLACERTA_INP</v>
          </cell>
        </row>
        <row r="569">
          <cell r="A569" t="str">
            <v>Power Direct, Inc, Input</v>
          </cell>
        </row>
        <row r="570">
          <cell r="A570" t="str">
            <v>Power Direct, LLC</v>
          </cell>
        </row>
        <row r="571">
          <cell r="A571" t="str">
            <v>QATAR_JV</v>
          </cell>
        </row>
        <row r="572">
          <cell r="A572" t="str">
            <v>Ras Laffan Power Co.</v>
          </cell>
        </row>
        <row r="573">
          <cell r="A573" t="str">
            <v>RAS_LAFFAN_CONADJ</v>
          </cell>
        </row>
        <row r="574">
          <cell r="A574" t="str">
            <v>RED_OAK_URB_REN_INP</v>
          </cell>
        </row>
        <row r="575">
          <cell r="A575" t="str">
            <v>Redfish_Inc</v>
          </cell>
        </row>
        <row r="576">
          <cell r="A576" t="str">
            <v>Redfish_LLC</v>
          </cell>
        </row>
        <row r="577">
          <cell r="A577" t="str">
            <v>RIO_DE_JANERIO_INP</v>
          </cell>
        </row>
        <row r="578">
          <cell r="A578" t="str">
            <v>RIVERSIDE_CANAL_PWR</v>
          </cell>
        </row>
        <row r="579">
          <cell r="A579" t="str">
            <v>San Francisco Energy</v>
          </cell>
        </row>
        <row r="580">
          <cell r="A580" t="str">
            <v>SANTA_BRANCA_INP</v>
          </cell>
        </row>
        <row r="581">
          <cell r="A581" t="str">
            <v>Sao Paulo SG&amp;A</v>
          </cell>
        </row>
        <row r="582">
          <cell r="A582" t="str">
            <v>SEI de Argentina, SA (Argentina) Input</v>
          </cell>
        </row>
        <row r="583">
          <cell r="A583" t="str">
            <v>SEI y Asociados de Argentina, SA Input</v>
          </cell>
        </row>
        <row r="584">
          <cell r="A584" t="str">
            <v>Semipalatinsk Power &amp; Light, LLP</v>
          </cell>
        </row>
        <row r="585">
          <cell r="A585" t="str">
            <v>Semipalatinsk TETS, JSC</v>
          </cell>
        </row>
        <row r="586">
          <cell r="A586" t="str">
            <v>Semipalatinsk TETS, LLP</v>
          </cell>
        </row>
        <row r="587">
          <cell r="A587" t="str">
            <v>SFS Corporation</v>
          </cell>
        </row>
        <row r="588">
          <cell r="A588" t="str">
            <v>Shazia S.R.L. Input</v>
          </cell>
        </row>
        <row r="589">
          <cell r="A589" t="str">
            <v>Shulbinsk GES, LSC</v>
          </cell>
        </row>
        <row r="590">
          <cell r="A590" t="str">
            <v>Shulbinsk GES, LSC</v>
          </cell>
        </row>
        <row r="591">
          <cell r="A591" t="str">
            <v>SHYSGYS_EN_LLP_INP</v>
          </cell>
        </row>
        <row r="592">
          <cell r="A592" t="str">
            <v>Sino-American Energy (BVI)</v>
          </cell>
        </row>
        <row r="593">
          <cell r="A593" t="str">
            <v>SMALL_HIDROS_I_INP</v>
          </cell>
        </row>
        <row r="594">
          <cell r="A594" t="str">
            <v>Sogrinsk TETS, JSC</v>
          </cell>
        </row>
        <row r="595">
          <cell r="A595" t="str">
            <v>Sogrinsk TETS, LLP</v>
          </cell>
        </row>
        <row r="596">
          <cell r="A596" t="str">
            <v>SOMERSET Railroad Corporation</v>
          </cell>
        </row>
        <row r="597">
          <cell r="A597" t="str">
            <v>Songal Ltd.</v>
          </cell>
        </row>
        <row r="598">
          <cell r="A598" t="str">
            <v>Southern Electric Brazil Partic Input</v>
          </cell>
        </row>
        <row r="599">
          <cell r="A599" t="str">
            <v>SOUTHINGTON_LLC</v>
          </cell>
        </row>
        <row r="600">
          <cell r="A600" t="str">
            <v>Star Field Services Co.</v>
          </cell>
        </row>
        <row r="601">
          <cell r="A601" t="str">
            <v>Star Natural Gas Company</v>
          </cell>
        </row>
        <row r="602">
          <cell r="A602" t="str">
            <v>Tau Power BV Input</v>
          </cell>
        </row>
        <row r="603">
          <cell r="A603" t="str">
            <v>TermoAndes</v>
          </cell>
        </row>
        <row r="604">
          <cell r="A604" t="str">
            <v>Terneuzen Cogen BV (Netherlands) Input</v>
          </cell>
        </row>
        <row r="605">
          <cell r="A605" t="str">
            <v>Texas Funding LLC Input</v>
          </cell>
        </row>
        <row r="606">
          <cell r="A606" t="str">
            <v>Thermendota Inc.</v>
          </cell>
        </row>
        <row r="607">
          <cell r="A607" t="str">
            <v>Thermo Ecotek Corporation</v>
          </cell>
        </row>
        <row r="608">
          <cell r="A608" t="str">
            <v>Thermo Ecotek Europe Holding BV</v>
          </cell>
        </row>
        <row r="609">
          <cell r="A609" t="str">
            <v>Thermo Ecotek Int'l Holdings</v>
          </cell>
        </row>
        <row r="610">
          <cell r="A610" t="str">
            <v>Thermo Electron of Whitefield</v>
          </cell>
        </row>
        <row r="611">
          <cell r="A611" t="str">
            <v>Thermo Euroventuressro</v>
          </cell>
        </row>
        <row r="612">
          <cell r="A612" t="str">
            <v>Thermo Fuels Company Inc.</v>
          </cell>
        </row>
        <row r="613">
          <cell r="A613" t="str">
            <v>Think AES SG&amp;A</v>
          </cell>
        </row>
        <row r="614">
          <cell r="A614" t="str">
            <v>Tiete Participacoes Ltda. (Brazil)-InputT</v>
          </cell>
        </row>
        <row r="615">
          <cell r="A615" t="str">
            <v>Tiete SA</v>
          </cell>
        </row>
        <row r="616">
          <cell r="A616" t="str">
            <v>TIETE_HI_LEVEL</v>
          </cell>
        </row>
        <row r="617">
          <cell r="A617" t="str">
            <v>Tisza Eromu RT Input</v>
          </cell>
        </row>
        <row r="618">
          <cell r="A618" t="str">
            <v>TISZA_CONADJ</v>
          </cell>
        </row>
        <row r="619">
          <cell r="A619" t="str">
            <v>Tiszapalkonya Plant Input</v>
          </cell>
        </row>
        <row r="620">
          <cell r="A620" t="str">
            <v>Totem Gas Storage LLC</v>
          </cell>
        </row>
        <row r="621">
          <cell r="A621" t="str">
            <v>Totem Power LLC</v>
          </cell>
        </row>
        <row r="622">
          <cell r="A622" t="str">
            <v>Tractebel Power Ltd. Input</v>
          </cell>
        </row>
        <row r="623">
          <cell r="A623" t="str">
            <v>TRANSGAS_INPUT</v>
          </cell>
        </row>
        <row r="624">
          <cell r="A624" t="str">
            <v>Transpower Australia Pty Ltd</v>
          </cell>
        </row>
        <row r="625">
          <cell r="A625" t="str">
            <v>Transpower Pvt Ltd</v>
          </cell>
        </row>
        <row r="626">
          <cell r="A626" t="str">
            <v>TREASURE_COVE_INPUT</v>
          </cell>
        </row>
        <row r="627">
          <cell r="A627" t="str">
            <v>UK Power Financing II LTD Input</v>
          </cell>
        </row>
        <row r="628">
          <cell r="A628" t="str">
            <v>UK Retail Input Company</v>
          </cell>
        </row>
        <row r="629">
          <cell r="A629" t="str">
            <v>Uruguaiana Holdings  Input</v>
          </cell>
        </row>
        <row r="630">
          <cell r="A630" t="str">
            <v>Uruguaiana Ltda.</v>
          </cell>
        </row>
        <row r="631">
          <cell r="A631" t="str">
            <v>Ust-Kamenogorsk GES, JSC</v>
          </cell>
        </row>
        <row r="632">
          <cell r="A632" t="str">
            <v>Ust-Kamenogorsk GES, LLP</v>
          </cell>
        </row>
        <row r="633">
          <cell r="A633" t="str">
            <v>Ust-Kamenogorsk, TETS, JSC</v>
          </cell>
        </row>
        <row r="634">
          <cell r="A634" t="str">
            <v>Ust-Kamenogorsk, TETS, LLP</v>
          </cell>
        </row>
        <row r="635">
          <cell r="A635" t="str">
            <v>Vant Communications</v>
          </cell>
        </row>
        <row r="636">
          <cell r="A636" t="str">
            <v>Warrior Run Limited Partnership</v>
          </cell>
        </row>
        <row r="637">
          <cell r="A637" t="str">
            <v>Warrior Run Top Level Adjusting Entity</v>
          </cell>
        </row>
        <row r="638">
          <cell r="A638" t="str">
            <v>Washington Holdings BV, Input</v>
          </cell>
        </row>
        <row r="639">
          <cell r="A639" t="str">
            <v>West County Generation LLC</v>
          </cell>
        </row>
        <row r="640">
          <cell r="A640" t="str">
            <v>Whitefield P&amp;L Co. GP</v>
          </cell>
        </row>
        <row r="641">
          <cell r="A641" t="str">
            <v>Wildwood Funding, Ltd. Input</v>
          </cell>
        </row>
        <row r="642">
          <cell r="A642" t="str">
            <v>Wildwood II, Ltd. (Cayman) Input</v>
          </cell>
        </row>
        <row r="643">
          <cell r="A643" t="str">
            <v>Wildwood Initial</v>
          </cell>
        </row>
        <row r="644">
          <cell r="A644" t="str">
            <v>Wuhu Shaoda Electric Power Develop Co</v>
          </cell>
        </row>
        <row r="645">
          <cell r="A645" t="str">
            <v>WUHU_CONADJ</v>
          </cell>
        </row>
        <row r="646">
          <cell r="A646" t="str">
            <v>Wuxi -AES Zhonghang Power</v>
          </cell>
        </row>
        <row r="647">
          <cell r="A647" t="str">
            <v>WUXI_CONADJ</v>
          </cell>
        </row>
        <row r="648">
          <cell r="A648" t="str">
            <v>XIANGCI_F_CONADJ</v>
          </cell>
        </row>
        <row r="649">
          <cell r="A649" t="str">
            <v>Yangcheng International Power Co. (PRC)</v>
          </cell>
        </row>
        <row r="650">
          <cell r="A650" t="str">
            <v>YANGCHENG_CONADJ</v>
          </cell>
        </row>
        <row r="651">
          <cell r="A651" t="str">
            <v>Yangchun Fuyang Diesel Engine Power Co.</v>
          </cell>
        </row>
        <row r="652">
          <cell r="A652" t="str">
            <v>Yangchun Input</v>
          </cell>
        </row>
        <row r="653">
          <cell r="A653" t="str">
            <v>YANGCHUN_CONADJ</v>
          </cell>
        </row>
        <row r="654">
          <cell r="A654" t="str">
            <v>Zeg SP Zo.o</v>
          </cell>
        </row>
      </sheetData>
      <sheetData sheetId="69" refreshError="1">
        <row r="1">
          <cell r="A1" t="str">
            <v>CEA Americas Operating Co.</v>
          </cell>
        </row>
        <row r="2">
          <cell r="A2" t="str">
            <v>Cemig, SA</v>
          </cell>
        </row>
        <row r="3">
          <cell r="A3" t="str">
            <v>Chengdu AES Kaihua Gas Turbine Power Co.</v>
          </cell>
        </row>
        <row r="4">
          <cell r="A4" t="str">
            <v xml:space="preserve">Elsta BV  </v>
          </cell>
        </row>
        <row r="5">
          <cell r="A5" t="str">
            <v>Elsta BV &amp; CV (Netherlands)</v>
          </cell>
        </row>
        <row r="6">
          <cell r="A6" t="str">
            <v>Ibrite</v>
          </cell>
        </row>
        <row r="7">
          <cell r="A7" t="str">
            <v>Infovias Telecom Project Co. (Brazil)</v>
          </cell>
        </row>
        <row r="8">
          <cell r="A8" t="str">
            <v>ITABO</v>
          </cell>
        </row>
        <row r="9">
          <cell r="A9" t="str">
            <v>Kingston Cogen Limited P/S</v>
          </cell>
        </row>
        <row r="10">
          <cell r="A10" t="str">
            <v>Light Servicos de Electridade S.A.</v>
          </cell>
        </row>
        <row r="11">
          <cell r="A11" t="str">
            <v>Medway Power Ltd.</v>
          </cell>
        </row>
        <row r="12">
          <cell r="A12" t="str">
            <v>Metropolitana SA (Brazil)</v>
          </cell>
        </row>
        <row r="13">
          <cell r="A13" t="str">
            <v>Nile (Uganda)</v>
          </cell>
        </row>
        <row r="14">
          <cell r="A14" t="str">
            <v>Northern AES Energy, Inc. LLC</v>
          </cell>
        </row>
        <row r="15">
          <cell r="A15" t="str">
            <v>OPGC PVT Ltd. Co. (India)</v>
          </cell>
        </row>
        <row r="16">
          <cell r="A16" t="str">
            <v>Optiglobe</v>
          </cell>
        </row>
        <row r="17">
          <cell r="A17" t="str">
            <v>Southern Electric Brazil Partic Input</v>
          </cell>
        </row>
        <row r="18">
          <cell r="A18" t="str">
            <v>Tiete SA</v>
          </cell>
        </row>
        <row r="19">
          <cell r="A19" t="str">
            <v>Wuhu Shaoda Electric Power Develop Co</v>
          </cell>
        </row>
        <row r="20">
          <cell r="A20" t="str">
            <v>Wuxi -AES Carec</v>
          </cell>
        </row>
        <row r="21">
          <cell r="A21" t="str">
            <v>Yangcheng INternational Power Co. (PRC)</v>
          </cell>
        </row>
        <row r="22">
          <cell r="A22" t="str">
            <v>Yangchun Fuyang Diesel Engine Power Co.</v>
          </cell>
        </row>
      </sheetData>
      <sheetData sheetId="70" refreshError="1">
        <row r="1">
          <cell r="A1" t="str">
            <v>America Group</v>
          </cell>
        </row>
        <row r="2">
          <cell r="A2" t="str">
            <v>Americas S. Group</v>
          </cell>
        </row>
        <row r="3">
          <cell r="A3" t="str">
            <v>Andes Group</v>
          </cell>
        </row>
        <row r="4">
          <cell r="A4" t="str">
            <v>Atlantic Group</v>
          </cell>
        </row>
        <row r="5">
          <cell r="A5" t="str">
            <v>Aurora Group</v>
          </cell>
        </row>
        <row r="6">
          <cell r="A6" t="str">
            <v>Coral Group</v>
          </cell>
        </row>
        <row r="7">
          <cell r="A7" t="str">
            <v>Electric Group</v>
          </cell>
        </row>
        <row r="8">
          <cell r="A8" t="str">
            <v>Endeavor Group</v>
          </cell>
        </row>
        <row r="9">
          <cell r="A9" t="str">
            <v>Enterprise Group</v>
          </cell>
        </row>
        <row r="10">
          <cell r="A10" t="str">
            <v>Frontier Group</v>
          </cell>
        </row>
        <row r="11">
          <cell r="A11" t="str">
            <v>Gplains Group</v>
          </cell>
        </row>
        <row r="12">
          <cell r="A12" t="str">
            <v>Horizons Group</v>
          </cell>
        </row>
        <row r="13">
          <cell r="A13" t="str">
            <v>Oasis Group</v>
          </cell>
        </row>
        <row r="14">
          <cell r="A14" t="str">
            <v>Orient Group</v>
          </cell>
        </row>
        <row r="15">
          <cell r="A15" t="str">
            <v>Pacific Group</v>
          </cell>
        </row>
        <row r="16">
          <cell r="A16" t="str">
            <v>Sao Paulo Group</v>
          </cell>
        </row>
        <row r="17">
          <cell r="A17" t="str">
            <v>Silk Road Group</v>
          </cell>
        </row>
        <row r="18">
          <cell r="A18" t="str">
            <v>Sirocco Group</v>
          </cell>
        </row>
        <row r="19">
          <cell r="A19" t="str">
            <v>Think AES Group</v>
          </cell>
        </row>
        <row r="20">
          <cell r="A20" t="str">
            <v>Transpower Group</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row r="1">
          <cell r="A1">
            <v>1</v>
          </cell>
          <cell r="B1" t="str">
            <v>Cash and equivalents</v>
          </cell>
        </row>
        <row r="2">
          <cell r="A2">
            <v>2</v>
          </cell>
          <cell r="B2" t="str">
            <v>Accounts Receivable</v>
          </cell>
        </row>
        <row r="3">
          <cell r="A3">
            <v>3</v>
          </cell>
          <cell r="B3" t="str">
            <v>Allowance for doubtful debts</v>
          </cell>
        </row>
        <row r="4">
          <cell r="A4">
            <v>4</v>
          </cell>
          <cell r="B4" t="str">
            <v>Prepayments</v>
          </cell>
        </row>
        <row r="5">
          <cell r="A5">
            <v>5</v>
          </cell>
          <cell r="B5" t="str">
            <v>Intercompany Loans Payable-current</v>
          </cell>
        </row>
        <row r="6">
          <cell r="A6">
            <v>6</v>
          </cell>
          <cell r="B6" t="str">
            <v>VAT Recoverable</v>
          </cell>
        </row>
        <row r="7">
          <cell r="A7">
            <v>7</v>
          </cell>
          <cell r="B7" t="str">
            <v>Intercompany Receivable</v>
          </cell>
        </row>
        <row r="8">
          <cell r="A8">
            <v>8</v>
          </cell>
          <cell r="B8" t="str">
            <v>Inventory</v>
          </cell>
        </row>
        <row r="9">
          <cell r="A9">
            <v>9</v>
          </cell>
          <cell r="B9" t="str">
            <v>Inventory Long Term</v>
          </cell>
        </row>
        <row r="10">
          <cell r="A10">
            <v>10</v>
          </cell>
          <cell r="B10" t="str">
            <v>Fixed Assets</v>
          </cell>
        </row>
        <row r="11">
          <cell r="A11">
            <v>11</v>
          </cell>
          <cell r="B11" t="str">
            <v>Accumulated Depreciation</v>
          </cell>
        </row>
        <row r="12">
          <cell r="A12">
            <v>12</v>
          </cell>
          <cell r="B12" t="str">
            <v>Intangible Assets</v>
          </cell>
        </row>
        <row r="13">
          <cell r="A13">
            <v>13</v>
          </cell>
          <cell r="B13" t="str">
            <v>Intercompany L-T Receivable</v>
          </cell>
        </row>
        <row r="14">
          <cell r="A14">
            <v>14</v>
          </cell>
          <cell r="B14" t="str">
            <v>Accounts payable</v>
          </cell>
        </row>
        <row r="15">
          <cell r="A15">
            <v>15</v>
          </cell>
          <cell r="B15" t="str">
            <v>Short-term Ioans</v>
          </cell>
        </row>
        <row r="16">
          <cell r="A16">
            <v>16</v>
          </cell>
          <cell r="B16" t="str">
            <v>VAT Payable</v>
          </cell>
        </row>
        <row r="17">
          <cell r="A17">
            <v>17</v>
          </cell>
          <cell r="B17" t="str">
            <v>Taxes Payable</v>
          </cell>
        </row>
        <row r="18">
          <cell r="A18">
            <v>18</v>
          </cell>
          <cell r="B18" t="str">
            <v>Dividents payable</v>
          </cell>
        </row>
        <row r="19">
          <cell r="A19">
            <v>19</v>
          </cell>
          <cell r="B19" t="str">
            <v>Intercompany Payable (Charges)</v>
          </cell>
        </row>
        <row r="20">
          <cell r="A20">
            <v>20</v>
          </cell>
          <cell r="B20" t="str">
            <v>Intercompany Interest Payable</v>
          </cell>
        </row>
        <row r="21">
          <cell r="A21">
            <v>21</v>
          </cell>
          <cell r="B21" t="str">
            <v>Intercompany L-T Loans Payable</v>
          </cell>
        </row>
        <row r="22">
          <cell r="A22">
            <v>22</v>
          </cell>
          <cell r="B22" t="str">
            <v>Contributed Capital</v>
          </cell>
        </row>
        <row r="23">
          <cell r="A23">
            <v>23</v>
          </cell>
          <cell r="B23" t="str">
            <v>Dividends declared</v>
          </cell>
        </row>
        <row r="24">
          <cell r="A24">
            <v>24</v>
          </cell>
          <cell r="B24" t="str">
            <v>Retained Earnings</v>
          </cell>
        </row>
        <row r="25">
          <cell r="A25">
            <v>25</v>
          </cell>
          <cell r="B25" t="str">
            <v>Net Income/Loss</v>
          </cell>
        </row>
        <row r="26">
          <cell r="A26">
            <v>26</v>
          </cell>
          <cell r="B26" t="str">
            <v>Translation Adjustment</v>
          </cell>
        </row>
        <row r="27">
          <cell r="A27">
            <v>27</v>
          </cell>
          <cell r="B27" t="str">
            <v>Translation Adjustment - Corp Debt</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sheetData sheetId="186" refreshError="1"/>
      <sheetData sheetId="187" refreshError="1"/>
      <sheetData sheetId="188" refreshError="1"/>
      <sheetData sheetId="189" refreshError="1"/>
      <sheetData sheetId="190"/>
      <sheetData sheetId="191"/>
      <sheetData sheetId="192" refreshError="1"/>
      <sheetData sheetId="193" refreshError="1"/>
      <sheetData sheetId="194" refreshError="1"/>
      <sheetData sheetId="195"/>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sheetData sheetId="210" refreshError="1"/>
      <sheetData sheetId="211"/>
      <sheetData sheetId="212"/>
      <sheetData sheetId="213"/>
      <sheetData sheetId="214" refreshError="1"/>
      <sheetData sheetId="215" refreshError="1"/>
      <sheetData sheetId="216" refreshError="1"/>
      <sheetData sheetId="21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Page"/>
      <sheetName val="Instructions"/>
      <sheetName val="Business Data"/>
      <sheetName val="Performance summary"/>
      <sheetName val="Budget Variances"/>
      <sheetName val="Variance download"/>
      <sheetName val="Thresholds for variances"/>
      <sheetName val="Calculating variances"/>
      <sheetName val="Entity"/>
      <sheetName val="Period"/>
      <sheetName val="Year"/>
      <sheetName val="User-Sec-Orig"/>
      <sheetName val="User Security Form"/>
      <sheetName val="RAM"/>
      <sheetName val="Altay"/>
      <sheetName val="Menu"/>
      <sheetName val="GA(f)"/>
      <sheetName val="Sales(f)"/>
      <sheetName val="Operations(f)"/>
      <sheetName val="IS KZT (for)"/>
      <sheetName val="CF KZT (f)"/>
      <sheetName val="разверн"/>
      <sheetName val="Variances"/>
      <sheetName val="GA"/>
      <sheetName val="Sales"/>
      <sheetName val="Operations"/>
      <sheetName val="IS KZT B"/>
      <sheetName val="IS USD"/>
      <sheetName val="CF KZT"/>
      <sheetName val="BS KZT"/>
      <sheetName val="Maching"/>
      <sheetName val="Cash CCI Detail"/>
      <sheetName val="SGV_Oz"/>
      <sheetName val="Cath"/>
      <sheetName val="BudVar _02_05_Sogra CHP"/>
      <sheetName val="SMSTemp"/>
      <sheetName val="Проект2002"/>
      <sheetName val="proj cost sumry"/>
      <sheetName val="Parameters"/>
      <sheetName val="sys"/>
    </sheetNames>
    <sheetDataSet>
      <sheetData sheetId="0" refreshError="1"/>
      <sheetData sheetId="1" refreshError="1"/>
      <sheetData sheetId="2" refreshError="1"/>
      <sheetData sheetId="3" refreshError="1"/>
      <sheetData sheetId="4" refreshError="1"/>
      <sheetData sheetId="5" refreshError="1"/>
      <sheetData sheetId="6" refreshError="1">
        <row r="7">
          <cell r="D7">
            <v>1000</v>
          </cell>
          <cell r="E7">
            <v>2000</v>
          </cell>
          <cell r="F7">
            <v>3000</v>
          </cell>
        </row>
        <row r="8">
          <cell r="D8">
            <v>1000</v>
          </cell>
          <cell r="E8">
            <v>2000</v>
          </cell>
          <cell r="F8">
            <v>3000</v>
          </cell>
        </row>
        <row r="9">
          <cell r="D9">
            <v>250</v>
          </cell>
          <cell r="E9">
            <v>500</v>
          </cell>
          <cell r="F9">
            <v>3000</v>
          </cell>
        </row>
        <row r="10">
          <cell r="D10">
            <v>250</v>
          </cell>
          <cell r="E10">
            <v>500</v>
          </cell>
          <cell r="F10">
            <v>3000</v>
          </cell>
        </row>
        <row r="11">
          <cell r="D11">
            <v>250</v>
          </cell>
          <cell r="E11">
            <v>500</v>
          </cell>
          <cell r="F11">
            <v>3000</v>
          </cell>
        </row>
        <row r="12">
          <cell r="D12">
            <v>1000</v>
          </cell>
          <cell r="E12">
            <v>2000</v>
          </cell>
          <cell r="F12">
            <v>3000</v>
          </cell>
        </row>
        <row r="13">
          <cell r="D13">
            <v>1000</v>
          </cell>
          <cell r="E13">
            <v>2000</v>
          </cell>
          <cell r="F13">
            <v>3000</v>
          </cell>
        </row>
        <row r="14">
          <cell r="D14">
            <v>1000</v>
          </cell>
          <cell r="E14">
            <v>2000</v>
          </cell>
          <cell r="F14">
            <v>3000</v>
          </cell>
        </row>
        <row r="15">
          <cell r="D15">
            <v>1000</v>
          </cell>
          <cell r="E15">
            <v>2000</v>
          </cell>
          <cell r="F15">
            <v>3000</v>
          </cell>
        </row>
        <row r="16">
          <cell r="D16">
            <v>1000</v>
          </cell>
          <cell r="E16">
            <v>2000</v>
          </cell>
          <cell r="F16">
            <v>3000</v>
          </cell>
        </row>
        <row r="17">
          <cell r="D17">
            <v>1000</v>
          </cell>
          <cell r="E17">
            <v>2000</v>
          </cell>
          <cell r="F17">
            <v>3000</v>
          </cell>
        </row>
        <row r="18">
          <cell r="D18">
            <v>1000</v>
          </cell>
          <cell r="E18">
            <v>2000</v>
          </cell>
          <cell r="F18">
            <v>3000</v>
          </cell>
        </row>
        <row r="19">
          <cell r="D19">
            <v>1000</v>
          </cell>
          <cell r="E19">
            <v>2000</v>
          </cell>
          <cell r="F19">
            <v>3000</v>
          </cell>
        </row>
        <row r="20">
          <cell r="D20">
            <v>1000</v>
          </cell>
          <cell r="E20">
            <v>2000</v>
          </cell>
          <cell r="F20">
            <v>3000</v>
          </cell>
        </row>
        <row r="21">
          <cell r="D21">
            <v>3000</v>
          </cell>
          <cell r="E21">
            <v>5000</v>
          </cell>
          <cell r="F21">
            <v>5000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 Corp Charges"/>
      <sheetName val="Instructions"/>
      <sheetName val="Index"/>
      <sheetName val="Notes"/>
      <sheetName val="Var Cost"/>
      <sheetName val="AKSU SWAP"/>
      <sheetName val="DT transactions"/>
      <sheetName val="Cons Apr"/>
      <sheetName val="Cons Apr (2)"/>
      <sheetName val="D&amp;T"/>
      <sheetName val="IC"/>
      <sheetName val="CTA"/>
      <sheetName val="IS KZT"/>
      <sheetName val="Sheet3"/>
      <sheetName val="Sheet5"/>
      <sheetName val="Flash"/>
      <sheetName val="Generation"/>
      <sheetName val="Sheet6"/>
      <sheetName val="FAS133"/>
      <sheetName val="Inter Rao realised"/>
      <sheetName val="Open Bal Reclasses"/>
      <sheetName val="Opening balances"/>
      <sheetName val="Sheet2"/>
      <sheetName val="Sheet4"/>
      <sheetName val="FX"/>
      <sheetName val="Suntree"/>
      <sheetName val="CIT Payments"/>
      <sheetName val="Alliance"/>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Trial Balance"/>
      <sheetName val="CY_ADJ"/>
      <sheetName val="Non IC Input"/>
      <sheetName val="Deferred Tax"/>
      <sheetName val="temp_perm_diff"/>
      <sheetName val="Tax PP&amp;E"/>
      <sheetName val="FA summary"/>
      <sheetName val="GAAP COA"/>
      <sheetName val="списание ОС  ГААП КАЗ"/>
      <sheetName val="J C "/>
      <sheetName val="Sheet1"/>
      <sheetName val="Acc 2411"/>
      <sheetName val="Acc 2732"/>
      <sheetName val="Acc 2412"/>
      <sheetName val="Acc 2413"/>
      <sheetName val="Acc 2414"/>
      <sheetName val="Acc 2415"/>
      <sheetName val="Acc 2930"/>
      <sheetName val="Eki Conv May 08 DT TI INTERRAO"/>
      <sheetName val="Thresholds for variances"/>
      <sheetName val="BSUSD"/>
      <sheetName val="BSKZT"/>
      <sheetName val="IS$"/>
      <sheetName val="Repair 2009"/>
      <sheetName val="CF$"/>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8">
          <cell r="H8">
            <v>101</v>
          </cell>
          <cell r="I8" t="str">
            <v>Лицензионное соглашение</v>
          </cell>
          <cell r="J8">
            <v>4226775.08</v>
          </cell>
          <cell r="K8">
            <v>0</v>
          </cell>
          <cell r="L8">
            <v>0</v>
          </cell>
          <cell r="M8">
            <v>4226775.08</v>
          </cell>
          <cell r="N8">
            <v>0</v>
          </cell>
          <cell r="O8">
            <v>4226775.08</v>
          </cell>
          <cell r="P8">
            <v>0</v>
          </cell>
          <cell r="Q8">
            <v>1428965.51</v>
          </cell>
          <cell r="R8">
            <v>0</v>
          </cell>
          <cell r="S8">
            <v>0</v>
          </cell>
          <cell r="T8">
            <v>2797809.5700000003</v>
          </cell>
          <cell r="U8">
            <v>23204.856680766363</v>
          </cell>
        </row>
        <row r="9">
          <cell r="H9">
            <v>102</v>
          </cell>
          <cell r="I9" t="str">
            <v>Учредительные расходы</v>
          </cell>
          <cell r="J9">
            <v>112338</v>
          </cell>
          <cell r="K9">
            <v>0</v>
          </cell>
          <cell r="L9">
            <v>0</v>
          </cell>
          <cell r="M9">
            <v>112338</v>
          </cell>
          <cell r="N9">
            <v>0</v>
          </cell>
          <cell r="O9">
            <v>112338</v>
          </cell>
          <cell r="P9">
            <v>0</v>
          </cell>
          <cell r="Q9">
            <v>7250</v>
          </cell>
          <cell r="R9">
            <v>0</v>
          </cell>
          <cell r="S9">
            <v>0</v>
          </cell>
          <cell r="T9">
            <v>105088</v>
          </cell>
          <cell r="U9">
            <v>871.59326532304885</v>
          </cell>
        </row>
        <row r="10">
          <cell r="H10">
            <v>103</v>
          </cell>
          <cell r="I10" t="str">
            <v>Програмное обеспечение</v>
          </cell>
          <cell r="J10">
            <v>47807651.020000003</v>
          </cell>
          <cell r="K10">
            <v>0</v>
          </cell>
          <cell r="L10">
            <v>0</v>
          </cell>
          <cell r="M10">
            <v>47807651.020000003</v>
          </cell>
          <cell r="N10">
            <v>2259180.62</v>
          </cell>
          <cell r="O10">
            <v>50066831.640000001</v>
          </cell>
          <cell r="P10">
            <v>0</v>
          </cell>
          <cell r="Q10">
            <v>2002668.65</v>
          </cell>
          <cell r="R10">
            <v>0</v>
          </cell>
          <cell r="S10">
            <v>0</v>
          </cell>
          <cell r="T10">
            <v>48064162.990000002</v>
          </cell>
          <cell r="U10">
            <v>398641.14613917231</v>
          </cell>
        </row>
        <row r="11">
          <cell r="H11" t="str">
            <v>GAAP001</v>
          </cell>
          <cell r="I11" t="str">
            <v>Омская линия</v>
          </cell>
          <cell r="J11">
            <v>1483040000</v>
          </cell>
          <cell r="K11">
            <v>0</v>
          </cell>
          <cell r="L11">
            <v>0</v>
          </cell>
          <cell r="M11">
            <v>1483040000</v>
          </cell>
          <cell r="N11">
            <v>0</v>
          </cell>
          <cell r="O11">
            <v>1483040000</v>
          </cell>
          <cell r="P11">
            <v>0</v>
          </cell>
          <cell r="Q11">
            <v>0</v>
          </cell>
          <cell r="R11">
            <v>0</v>
          </cell>
          <cell r="S11">
            <v>0</v>
          </cell>
          <cell r="T11">
            <v>1483040000</v>
          </cell>
          <cell r="U11">
            <v>12300240.524176827</v>
          </cell>
        </row>
        <row r="12">
          <cell r="H12" t="str">
            <v>GAAP002</v>
          </cell>
          <cell r="I12" t="str">
            <v>Гудвил</v>
          </cell>
          <cell r="J12">
            <v>315000000</v>
          </cell>
          <cell r="K12">
            <v>0</v>
          </cell>
          <cell r="L12">
            <v>0</v>
          </cell>
          <cell r="M12">
            <v>315000000</v>
          </cell>
          <cell r="N12">
            <v>0</v>
          </cell>
          <cell r="O12">
            <v>315000000</v>
          </cell>
          <cell r="P12">
            <v>0</v>
          </cell>
          <cell r="Q12">
            <v>0</v>
          </cell>
          <cell r="R12">
            <v>0</v>
          </cell>
          <cell r="S12">
            <v>0</v>
          </cell>
          <cell r="T12">
            <v>315000000</v>
          </cell>
          <cell r="U12">
            <v>2612590.1965663102</v>
          </cell>
        </row>
        <row r="13">
          <cell r="H13">
            <v>111</v>
          </cell>
          <cell r="I13" t="str">
            <v>Амортизация лицензионного соглашения</v>
          </cell>
          <cell r="J13">
            <v>-3793073.83</v>
          </cell>
          <cell r="K13">
            <v>0</v>
          </cell>
          <cell r="L13">
            <v>0</v>
          </cell>
          <cell r="M13">
            <v>-3793073.83</v>
          </cell>
          <cell r="N13">
            <v>-139890.54</v>
          </cell>
          <cell r="O13">
            <v>-3932964.37</v>
          </cell>
          <cell r="P13">
            <v>1428965.51</v>
          </cell>
          <cell r="Q13">
            <v>0</v>
          </cell>
          <cell r="R13">
            <v>139890.54</v>
          </cell>
          <cell r="S13">
            <v>0</v>
          </cell>
          <cell r="T13">
            <v>-2364108.3200000003</v>
          </cell>
          <cell r="U13">
            <v>-19607.765779215399</v>
          </cell>
        </row>
        <row r="14">
          <cell r="H14">
            <v>112</v>
          </cell>
          <cell r="I14" t="str">
            <v>Амортизация учредительных расходов</v>
          </cell>
          <cell r="J14">
            <v>-102040.7</v>
          </cell>
          <cell r="K14">
            <v>0</v>
          </cell>
          <cell r="L14">
            <v>0</v>
          </cell>
          <cell r="M14">
            <v>-102040.7</v>
          </cell>
          <cell r="N14">
            <v>-4378.7</v>
          </cell>
          <cell r="O14">
            <v>-106419.4</v>
          </cell>
          <cell r="P14">
            <v>7250</v>
          </cell>
          <cell r="Q14">
            <v>0</v>
          </cell>
          <cell r="R14">
            <v>4378.7</v>
          </cell>
          <cell r="S14">
            <v>0</v>
          </cell>
          <cell r="T14">
            <v>-94790.7</v>
          </cell>
          <cell r="U14">
            <v>-786.18810649415275</v>
          </cell>
        </row>
        <row r="15">
          <cell r="H15">
            <v>113</v>
          </cell>
          <cell r="I15" t="str">
            <v xml:space="preserve"> Амортизация програмного  обеспечения</v>
          </cell>
          <cell r="J15">
            <v>-20166162.689999998</v>
          </cell>
          <cell r="K15">
            <v>0</v>
          </cell>
          <cell r="L15">
            <v>0</v>
          </cell>
          <cell r="M15">
            <v>-20166162.689999998</v>
          </cell>
          <cell r="N15">
            <v>-2660669.5099999998</v>
          </cell>
          <cell r="O15">
            <v>-22826832.199999996</v>
          </cell>
          <cell r="P15">
            <v>2002669</v>
          </cell>
          <cell r="Q15">
            <v>0</v>
          </cell>
          <cell r="R15">
            <v>2660669.5099999998</v>
          </cell>
          <cell r="S15">
            <v>0</v>
          </cell>
          <cell r="T15">
            <v>-18163493.689999998</v>
          </cell>
          <cell r="U15">
            <v>-150646.87476154929</v>
          </cell>
        </row>
        <row r="16">
          <cell r="H16" t="str">
            <v>GAAP003</v>
          </cell>
          <cell r="I16" t="str">
            <v>Амортизация омской линии</v>
          </cell>
          <cell r="J16">
            <v>-764264823.74429202</v>
          </cell>
          <cell r="K16">
            <v>0</v>
          </cell>
          <cell r="L16">
            <v>0</v>
          </cell>
          <cell r="M16">
            <v>-764264823.74429202</v>
          </cell>
          <cell r="N16">
            <v>0</v>
          </cell>
          <cell r="O16">
            <v>-764264823.74429202</v>
          </cell>
          <cell r="P16">
            <v>0</v>
          </cell>
          <cell r="Q16">
            <v>0</v>
          </cell>
          <cell r="R16">
            <v>0</v>
          </cell>
          <cell r="S16">
            <v>0</v>
          </cell>
          <cell r="T16">
            <v>-764264823.74429202</v>
          </cell>
          <cell r="U16">
            <v>-6338764.4003010038</v>
          </cell>
        </row>
        <row r="17">
          <cell r="H17">
            <v>121</v>
          </cell>
          <cell r="I17" t="str">
            <v>Земля</v>
          </cell>
          <cell r="J17">
            <v>856995855.92999995</v>
          </cell>
          <cell r="K17">
            <v>0</v>
          </cell>
          <cell r="L17">
            <v>0</v>
          </cell>
          <cell r="M17">
            <v>856995855.92999995</v>
          </cell>
          <cell r="N17">
            <v>209236</v>
          </cell>
          <cell r="O17">
            <v>857205091.92999995</v>
          </cell>
          <cell r="P17">
            <v>190456.14</v>
          </cell>
          <cell r="Q17">
            <v>0</v>
          </cell>
          <cell r="R17">
            <v>0</v>
          </cell>
          <cell r="S17">
            <v>0</v>
          </cell>
          <cell r="T17">
            <v>857395548.06999993</v>
          </cell>
          <cell r="U17">
            <v>7111184.7729120012</v>
          </cell>
        </row>
        <row r="18">
          <cell r="H18">
            <v>122</v>
          </cell>
          <cell r="I18" t="str">
            <v>Здания и сооружения</v>
          </cell>
          <cell r="J18">
            <v>2102922190.23</v>
          </cell>
          <cell r="K18">
            <v>0</v>
          </cell>
          <cell r="L18">
            <v>0</v>
          </cell>
          <cell r="M18">
            <v>2102922190.23</v>
          </cell>
          <cell r="N18">
            <v>-524260.66</v>
          </cell>
          <cell r="O18">
            <v>2102397929.5699999</v>
          </cell>
          <cell r="P18">
            <v>814777.48</v>
          </cell>
          <cell r="Q18">
            <v>8136277.1799999997</v>
          </cell>
          <cell r="R18">
            <v>0</v>
          </cell>
          <cell r="S18">
            <v>0</v>
          </cell>
          <cell r="T18">
            <v>2095076429.8699999</v>
          </cell>
          <cell r="U18">
            <v>17376432.195985734</v>
          </cell>
        </row>
        <row r="19">
          <cell r="H19">
            <v>123</v>
          </cell>
          <cell r="I19" t="str">
            <v>Машины и оборудования</v>
          </cell>
          <cell r="J19">
            <v>11015380998.171949</v>
          </cell>
          <cell r="K19">
            <v>0</v>
          </cell>
          <cell r="L19">
            <v>0</v>
          </cell>
          <cell r="M19">
            <v>11015380998.171949</v>
          </cell>
          <cell r="N19">
            <v>25043104.219999999</v>
          </cell>
          <cell r="O19">
            <v>11040424102.391949</v>
          </cell>
          <cell r="P19">
            <v>2270257.29</v>
          </cell>
          <cell r="Q19">
            <v>0</v>
          </cell>
          <cell r="R19">
            <v>0</v>
          </cell>
          <cell r="S19">
            <v>0</v>
          </cell>
          <cell r="T19">
            <v>11042694359.68195</v>
          </cell>
          <cell r="U19">
            <v>91587412.786613166</v>
          </cell>
        </row>
        <row r="20">
          <cell r="H20">
            <v>124</v>
          </cell>
          <cell r="I20" t="str">
            <v>Транспортные средства</v>
          </cell>
          <cell r="J20">
            <v>86707399.680000007</v>
          </cell>
          <cell r="K20">
            <v>0</v>
          </cell>
          <cell r="L20">
            <v>0</v>
          </cell>
          <cell r="M20">
            <v>86707399.680000007</v>
          </cell>
          <cell r="N20">
            <v>10935471.050000001</v>
          </cell>
          <cell r="O20">
            <v>97642870.730000004</v>
          </cell>
          <cell r="P20">
            <v>0</v>
          </cell>
          <cell r="Q20">
            <v>0</v>
          </cell>
          <cell r="R20">
            <v>0</v>
          </cell>
          <cell r="S20">
            <v>0</v>
          </cell>
          <cell r="T20">
            <v>97642870.730000004</v>
          </cell>
          <cell r="U20">
            <v>809843.83121837943</v>
          </cell>
        </row>
        <row r="21">
          <cell r="H21">
            <v>125</v>
          </cell>
          <cell r="I21" t="str">
            <v>Прочие основные средства</v>
          </cell>
          <cell r="J21">
            <v>67145140.359999999</v>
          </cell>
          <cell r="K21">
            <v>0</v>
          </cell>
          <cell r="L21">
            <v>0</v>
          </cell>
          <cell r="M21">
            <v>67145140.359999999</v>
          </cell>
          <cell r="N21">
            <v>28103232.190000001</v>
          </cell>
          <cell r="O21">
            <v>95248372.549999997</v>
          </cell>
          <cell r="P21">
            <v>0</v>
          </cell>
          <cell r="Q21">
            <v>0</v>
          </cell>
          <cell r="R21">
            <v>0</v>
          </cell>
          <cell r="S21">
            <v>0</v>
          </cell>
          <cell r="T21">
            <v>95248372.549999997</v>
          </cell>
          <cell r="U21">
            <v>789984.01385087508</v>
          </cell>
        </row>
        <row r="22">
          <cell r="H22" t="str">
            <v>GAAP004</v>
          </cell>
          <cell r="I22" t="str">
            <v>Имущество Сантри</v>
          </cell>
          <cell r="J22">
            <v>1050000000</v>
          </cell>
          <cell r="K22">
            <v>0</v>
          </cell>
          <cell r="L22">
            <v>0</v>
          </cell>
          <cell r="M22">
            <v>1050000000</v>
          </cell>
          <cell r="N22">
            <v>0</v>
          </cell>
          <cell r="O22">
            <v>1050000000</v>
          </cell>
          <cell r="P22">
            <v>0</v>
          </cell>
          <cell r="Q22">
            <v>0</v>
          </cell>
          <cell r="R22">
            <v>0</v>
          </cell>
          <cell r="S22">
            <v>0</v>
          </cell>
          <cell r="T22">
            <v>1050000000</v>
          </cell>
          <cell r="U22">
            <v>8708633.9885543678</v>
          </cell>
        </row>
        <row r="23">
          <cell r="H23" t="str">
            <v>GAAP073</v>
          </cell>
          <cell r="I23" t="str">
            <v>PP&amp;E Asset Retirement Costs</v>
          </cell>
          <cell r="J23">
            <v>0</v>
          </cell>
          <cell r="K23">
            <v>0</v>
          </cell>
          <cell r="L23">
            <v>0</v>
          </cell>
          <cell r="M23">
            <v>0</v>
          </cell>
          <cell r="N23">
            <v>0</v>
          </cell>
          <cell r="O23">
            <v>0</v>
          </cell>
          <cell r="P23">
            <v>0</v>
          </cell>
          <cell r="Q23">
            <v>0</v>
          </cell>
          <cell r="R23">
            <v>0</v>
          </cell>
          <cell r="S23">
            <v>0</v>
          </cell>
          <cell r="T23">
            <v>0</v>
          </cell>
          <cell r="U23">
            <v>0</v>
          </cell>
        </row>
        <row r="24">
          <cell r="H24">
            <v>12601</v>
          </cell>
          <cell r="I24" t="str">
            <v>Незавершенное строительство зданий</v>
          </cell>
          <cell r="J24">
            <v>0</v>
          </cell>
          <cell r="K24">
            <v>0</v>
          </cell>
          <cell r="L24">
            <v>0</v>
          </cell>
          <cell r="M24">
            <v>0</v>
          </cell>
          <cell r="N24">
            <v>0</v>
          </cell>
          <cell r="O24">
            <v>0</v>
          </cell>
          <cell r="P24">
            <v>0</v>
          </cell>
          <cell r="Q24">
            <v>0</v>
          </cell>
          <cell r="R24">
            <v>0</v>
          </cell>
          <cell r="S24">
            <v>0</v>
          </cell>
          <cell r="T24">
            <v>0</v>
          </cell>
          <cell r="U24">
            <v>0</v>
          </cell>
        </row>
        <row r="25">
          <cell r="H25">
            <v>126011</v>
          </cell>
          <cell r="I25" t="str">
            <v>Незавершенное строительство зданий-материалы</v>
          </cell>
          <cell r="J25">
            <v>0</v>
          </cell>
          <cell r="K25">
            <v>0</v>
          </cell>
          <cell r="L25">
            <v>0</v>
          </cell>
          <cell r="M25">
            <v>0</v>
          </cell>
          <cell r="N25">
            <v>171479.65</v>
          </cell>
          <cell r="O25">
            <v>171479.65</v>
          </cell>
          <cell r="P25">
            <v>3499463.96</v>
          </cell>
          <cell r="Q25">
            <v>814777.48</v>
          </cell>
          <cell r="R25">
            <v>0</v>
          </cell>
          <cell r="S25">
            <v>0</v>
          </cell>
          <cell r="T25">
            <v>2856166.13</v>
          </cell>
          <cell r="U25">
            <v>23688.86232064361</v>
          </cell>
        </row>
        <row r="26">
          <cell r="H26">
            <v>126012</v>
          </cell>
          <cell r="I26" t="str">
            <v>Незавершенное строительство зданий-зап части</v>
          </cell>
          <cell r="J26">
            <v>0</v>
          </cell>
          <cell r="K26">
            <v>0</v>
          </cell>
          <cell r="L26">
            <v>0</v>
          </cell>
          <cell r="M26">
            <v>0</v>
          </cell>
          <cell r="N26">
            <v>0</v>
          </cell>
          <cell r="O26">
            <v>0</v>
          </cell>
          <cell r="P26">
            <v>7535.82</v>
          </cell>
          <cell r="Q26">
            <v>0</v>
          </cell>
          <cell r="R26">
            <v>0</v>
          </cell>
          <cell r="S26">
            <v>0</v>
          </cell>
          <cell r="T26">
            <v>7535.82</v>
          </cell>
          <cell r="U26">
            <v>62.501617317740731</v>
          </cell>
        </row>
        <row r="27">
          <cell r="H27">
            <v>126013</v>
          </cell>
          <cell r="I27" t="str">
            <v>Незавершенное строительство зданий-вып работы</v>
          </cell>
          <cell r="J27">
            <v>0</v>
          </cell>
          <cell r="K27">
            <v>0</v>
          </cell>
          <cell r="L27">
            <v>0</v>
          </cell>
          <cell r="M27">
            <v>0</v>
          </cell>
          <cell r="N27">
            <v>132922184.77</v>
          </cell>
          <cell r="O27">
            <v>132922184.77</v>
          </cell>
          <cell r="P27">
            <v>5521653.3799999999</v>
          </cell>
          <cell r="Q27">
            <v>0</v>
          </cell>
          <cell r="R27">
            <v>0</v>
          </cell>
          <cell r="S27">
            <v>0</v>
          </cell>
          <cell r="T27">
            <v>138443838.15000001</v>
          </cell>
          <cell r="U27">
            <v>1148244.4899228665</v>
          </cell>
        </row>
        <row r="28">
          <cell r="H28">
            <v>12614</v>
          </cell>
          <cell r="I28" t="str">
            <v>Незавершенное строительство зданий-зарпл и налог</v>
          </cell>
          <cell r="J28">
            <v>0</v>
          </cell>
          <cell r="K28">
            <v>0</v>
          </cell>
          <cell r="L28">
            <v>0</v>
          </cell>
          <cell r="M28">
            <v>0</v>
          </cell>
          <cell r="N28">
            <v>0</v>
          </cell>
          <cell r="O28">
            <v>0</v>
          </cell>
          <cell r="P28">
            <v>0</v>
          </cell>
          <cell r="Q28">
            <v>0</v>
          </cell>
          <cell r="R28">
            <v>0</v>
          </cell>
          <cell r="S28">
            <v>0</v>
          </cell>
          <cell r="T28">
            <v>0</v>
          </cell>
          <cell r="U28">
            <v>0</v>
          </cell>
        </row>
        <row r="29">
          <cell r="H29">
            <v>12602</v>
          </cell>
          <cell r="I29" t="str">
            <v>Незавершенное строительство кроме зданий</v>
          </cell>
          <cell r="J29">
            <v>0</v>
          </cell>
          <cell r="K29">
            <v>0</v>
          </cell>
          <cell r="L29">
            <v>0</v>
          </cell>
          <cell r="M29">
            <v>0</v>
          </cell>
          <cell r="N29">
            <v>0</v>
          </cell>
          <cell r="O29">
            <v>0</v>
          </cell>
          <cell r="P29">
            <v>0</v>
          </cell>
          <cell r="Q29">
            <v>0</v>
          </cell>
          <cell r="R29">
            <v>0</v>
          </cell>
          <cell r="S29">
            <v>0</v>
          </cell>
          <cell r="T29">
            <v>0</v>
          </cell>
          <cell r="U29">
            <v>0</v>
          </cell>
        </row>
        <row r="30">
          <cell r="H30">
            <v>126021</v>
          </cell>
          <cell r="I30" t="str">
            <v>Незавершенное строительство  кроме зданий-материалы</v>
          </cell>
          <cell r="J30">
            <v>7446.7499999569263</v>
          </cell>
          <cell r="K30">
            <v>0</v>
          </cell>
          <cell r="L30">
            <v>0</v>
          </cell>
          <cell r="M30">
            <v>7446.7499999569263</v>
          </cell>
          <cell r="N30">
            <v>259333219.75999999</v>
          </cell>
          <cell r="O30">
            <v>259340666.50999996</v>
          </cell>
          <cell r="P30">
            <v>0</v>
          </cell>
          <cell r="Q30">
            <v>1327196.4300000002</v>
          </cell>
          <cell r="R30">
            <v>0</v>
          </cell>
          <cell r="S30">
            <v>0</v>
          </cell>
          <cell r="T30">
            <v>258013470.07999995</v>
          </cell>
          <cell r="U30">
            <v>2139947.5000414695</v>
          </cell>
        </row>
        <row r="31">
          <cell r="H31">
            <v>126022</v>
          </cell>
          <cell r="I31" t="str">
            <v>Незавершенное строительство кроме зданий-зап части</v>
          </cell>
          <cell r="J31">
            <v>-0.27000000327825546</v>
          </cell>
          <cell r="K31">
            <v>0</v>
          </cell>
          <cell r="L31">
            <v>0</v>
          </cell>
          <cell r="M31">
            <v>-0.27000000327825546</v>
          </cell>
          <cell r="N31">
            <v>99318043.390000001</v>
          </cell>
          <cell r="O31">
            <v>99318043.120000005</v>
          </cell>
          <cell r="P31">
            <v>0</v>
          </cell>
          <cell r="Q31">
            <v>0</v>
          </cell>
          <cell r="R31">
            <v>0</v>
          </cell>
          <cell r="S31">
            <v>0</v>
          </cell>
          <cell r="T31">
            <v>99318043.120000005</v>
          </cell>
          <cell r="U31">
            <v>823737.60570622887</v>
          </cell>
        </row>
        <row r="32">
          <cell r="H32">
            <v>126023</v>
          </cell>
          <cell r="I32" t="str">
            <v>Незавершенное строительство кроме  зданий-вып работы</v>
          </cell>
          <cell r="J32">
            <v>59533884.549999952</v>
          </cell>
          <cell r="K32">
            <v>0</v>
          </cell>
          <cell r="L32">
            <v>0</v>
          </cell>
          <cell r="M32">
            <v>59533884.549999952</v>
          </cell>
          <cell r="N32">
            <v>509474080.54000002</v>
          </cell>
          <cell r="O32">
            <v>569007965.08999991</v>
          </cell>
          <cell r="P32">
            <v>42146.94</v>
          </cell>
          <cell r="Q32">
            <v>42146.94</v>
          </cell>
          <cell r="R32">
            <v>0</v>
          </cell>
          <cell r="S32">
            <v>0</v>
          </cell>
          <cell r="T32">
            <v>569007965.08999991</v>
          </cell>
          <cell r="U32">
            <v>4719316.2900389815</v>
          </cell>
        </row>
        <row r="33">
          <cell r="H33">
            <v>126024</v>
          </cell>
          <cell r="I33" t="str">
            <v>Незавершенное строительство кроме зданий-зарпл и налог</v>
          </cell>
          <cell r="J33">
            <v>0.47999999672174454</v>
          </cell>
          <cell r="K33">
            <v>0</v>
          </cell>
          <cell r="L33">
            <v>0</v>
          </cell>
          <cell r="M33">
            <v>0.47999999672174454</v>
          </cell>
          <cell r="N33">
            <v>6443988.4100000001</v>
          </cell>
          <cell r="O33">
            <v>6443988.8899999969</v>
          </cell>
          <cell r="P33">
            <v>14131</v>
          </cell>
          <cell r="Q33">
            <v>0</v>
          </cell>
          <cell r="R33">
            <v>0</v>
          </cell>
          <cell r="S33">
            <v>0</v>
          </cell>
          <cell r="T33">
            <v>6458119.8899999969</v>
          </cell>
          <cell r="U33">
            <v>53563.240358298062</v>
          </cell>
        </row>
        <row r="34">
          <cell r="H34">
            <v>131</v>
          </cell>
          <cell r="I34" t="str">
            <v>Износ зданий и сооружений</v>
          </cell>
          <cell r="J34">
            <v>-173809314.28850001</v>
          </cell>
          <cell r="K34">
            <v>0</v>
          </cell>
          <cell r="L34">
            <v>0</v>
          </cell>
          <cell r="M34">
            <v>-173809314.28850001</v>
          </cell>
          <cell r="N34">
            <v>-55863782.450000003</v>
          </cell>
          <cell r="O34">
            <v>-229673096.7385</v>
          </cell>
          <cell r="P34">
            <v>0</v>
          </cell>
          <cell r="Q34">
            <v>0</v>
          </cell>
          <cell r="R34">
            <v>56027162.549999997</v>
          </cell>
          <cell r="S34">
            <v>0</v>
          </cell>
          <cell r="T34">
            <v>-173645934.18849999</v>
          </cell>
          <cell r="U34">
            <v>-1440208.4613792817</v>
          </cell>
        </row>
        <row r="35">
          <cell r="H35">
            <v>132</v>
          </cell>
          <cell r="I35" t="str">
            <v>Износ машин и оборудования</v>
          </cell>
          <cell r="J35">
            <v>-2935440757.7997832</v>
          </cell>
          <cell r="K35">
            <v>0</v>
          </cell>
          <cell r="L35">
            <v>0</v>
          </cell>
          <cell r="M35">
            <v>-2935440757.7997832</v>
          </cell>
          <cell r="N35">
            <v>-529611581.17000002</v>
          </cell>
          <cell r="O35">
            <v>-3465052338.9697833</v>
          </cell>
          <cell r="P35">
            <v>0</v>
          </cell>
          <cell r="Q35">
            <v>0</v>
          </cell>
          <cell r="R35">
            <v>546626940.44000006</v>
          </cell>
          <cell r="S35">
            <v>0</v>
          </cell>
          <cell r="T35">
            <v>-2918425398.5297832</v>
          </cell>
          <cell r="U35">
            <v>-24205236.779711232</v>
          </cell>
        </row>
        <row r="36">
          <cell r="H36">
            <v>133</v>
          </cell>
          <cell r="I36" t="str">
            <v>Износ транспортных средств</v>
          </cell>
          <cell r="J36">
            <v>18738243.289999999</v>
          </cell>
          <cell r="K36">
            <v>0</v>
          </cell>
          <cell r="L36">
            <v>0</v>
          </cell>
          <cell r="M36">
            <v>18738243.289999999</v>
          </cell>
          <cell r="N36">
            <v>-4063633.35</v>
          </cell>
          <cell r="O36">
            <v>14674609.939999999</v>
          </cell>
          <cell r="P36">
            <v>0</v>
          </cell>
          <cell r="Q36">
            <v>0</v>
          </cell>
          <cell r="R36">
            <v>4063633.35</v>
          </cell>
          <cell r="S36">
            <v>0</v>
          </cell>
          <cell r="T36">
            <v>18738243.289999999</v>
          </cell>
          <cell r="U36">
            <v>155413.81181056649</v>
          </cell>
        </row>
        <row r="37">
          <cell r="H37">
            <v>134</v>
          </cell>
          <cell r="I37" t="str">
            <v>Износ прочих основных средств</v>
          </cell>
          <cell r="J37">
            <v>-89188759.689999998</v>
          </cell>
          <cell r="K37">
            <v>0</v>
          </cell>
          <cell r="L37">
            <v>0</v>
          </cell>
          <cell r="M37">
            <v>-89188759.689999998</v>
          </cell>
          <cell r="N37">
            <v>-2102506.7000000002</v>
          </cell>
          <cell r="O37">
            <v>-91291266.390000001</v>
          </cell>
          <cell r="P37">
            <v>0</v>
          </cell>
          <cell r="Q37">
            <v>0</v>
          </cell>
          <cell r="R37">
            <v>4833011.4800000004</v>
          </cell>
          <cell r="S37">
            <v>0</v>
          </cell>
          <cell r="T37">
            <v>-86458254.909999996</v>
          </cell>
          <cell r="U37">
            <v>-717079.33076221286</v>
          </cell>
        </row>
        <row r="38">
          <cell r="H38" t="str">
            <v>GAAP005</v>
          </cell>
          <cell r="I38" t="str">
            <v>Амортизация имущества Сантри</v>
          </cell>
          <cell r="J38">
            <v>-91536888.888888896</v>
          </cell>
          <cell r="K38">
            <v>0</v>
          </cell>
          <cell r="L38">
            <v>0</v>
          </cell>
          <cell r="M38">
            <v>-91536888.888888896</v>
          </cell>
          <cell r="N38">
            <v>0</v>
          </cell>
          <cell r="O38">
            <v>-91536888.888888896</v>
          </cell>
          <cell r="P38">
            <v>0</v>
          </cell>
          <cell r="Q38">
            <v>0</v>
          </cell>
          <cell r="R38">
            <v>0</v>
          </cell>
          <cell r="S38">
            <v>0</v>
          </cell>
          <cell r="T38">
            <v>-91536888.888888896</v>
          </cell>
          <cell r="U38">
            <v>-759201.20169933571</v>
          </cell>
        </row>
        <row r="39">
          <cell r="H39" t="str">
            <v>GAAP074</v>
          </cell>
          <cell r="I39" t="str">
            <v>Accum Dep &amp; Amort Asset Retirement</v>
          </cell>
          <cell r="J39">
            <v>0</v>
          </cell>
          <cell r="K39">
            <v>0</v>
          </cell>
          <cell r="L39">
            <v>0</v>
          </cell>
          <cell r="M39">
            <v>0</v>
          </cell>
          <cell r="N39">
            <v>0</v>
          </cell>
          <cell r="O39">
            <v>0</v>
          </cell>
          <cell r="P39">
            <v>0</v>
          </cell>
          <cell r="Q39">
            <v>0</v>
          </cell>
          <cell r="R39">
            <v>0</v>
          </cell>
          <cell r="S39">
            <v>0</v>
          </cell>
          <cell r="T39">
            <v>0</v>
          </cell>
          <cell r="U39">
            <v>0</v>
          </cell>
        </row>
        <row r="40">
          <cell r="H40">
            <v>2010102</v>
          </cell>
          <cell r="I40" t="str">
            <v>Серная кислота</v>
          </cell>
          <cell r="J40">
            <v>1205605.45</v>
          </cell>
          <cell r="K40">
            <v>0</v>
          </cell>
          <cell r="L40">
            <v>0</v>
          </cell>
          <cell r="M40">
            <v>1205605.45</v>
          </cell>
          <cell r="N40">
            <v>-7587.46</v>
          </cell>
          <cell r="O40">
            <v>1198017.99</v>
          </cell>
          <cell r="P40">
            <v>0</v>
          </cell>
          <cell r="Q40">
            <v>0</v>
          </cell>
          <cell r="R40">
            <v>0</v>
          </cell>
          <cell r="S40">
            <v>0</v>
          </cell>
          <cell r="T40">
            <v>1198017.99</v>
          </cell>
          <cell r="U40">
            <v>9936.2858920129383</v>
          </cell>
        </row>
        <row r="41">
          <cell r="H41">
            <v>2010104</v>
          </cell>
          <cell r="I41" t="str">
            <v>Известь</v>
          </cell>
          <cell r="J41">
            <v>5.5879301186223529E-11</v>
          </cell>
          <cell r="K41">
            <v>0</v>
          </cell>
          <cell r="L41">
            <v>0</v>
          </cell>
          <cell r="M41">
            <v>5.5879301186223529E-11</v>
          </cell>
          <cell r="N41">
            <v>721663.11</v>
          </cell>
          <cell r="O41">
            <v>721663.11</v>
          </cell>
          <cell r="P41">
            <v>0</v>
          </cell>
          <cell r="Q41">
            <v>0</v>
          </cell>
          <cell r="R41">
            <v>0</v>
          </cell>
          <cell r="S41">
            <v>0</v>
          </cell>
          <cell r="T41">
            <v>721663.11</v>
          </cell>
          <cell r="U41">
            <v>5985.4284647922368</v>
          </cell>
        </row>
        <row r="42">
          <cell r="H42">
            <v>2010105</v>
          </cell>
          <cell r="I42" t="str">
            <v>Прочие Химикаты</v>
          </cell>
          <cell r="J42">
            <v>32515622.030000001</v>
          </cell>
          <cell r="K42">
            <v>0</v>
          </cell>
          <cell r="L42">
            <v>0</v>
          </cell>
          <cell r="M42">
            <v>32515622.030000001</v>
          </cell>
          <cell r="N42">
            <v>-43455981.530000001</v>
          </cell>
          <cell r="O42">
            <v>-10940359.5</v>
          </cell>
          <cell r="P42">
            <v>4604759.32</v>
          </cell>
          <cell r="Q42">
            <v>0</v>
          </cell>
          <cell r="R42">
            <v>0</v>
          </cell>
          <cell r="S42">
            <v>0</v>
          </cell>
          <cell r="T42">
            <v>-6335600.1799999997</v>
          </cell>
          <cell r="U42">
            <v>-52547.069586132537</v>
          </cell>
        </row>
        <row r="43">
          <cell r="H43" t="str">
            <v>GAAP090</v>
          </cell>
          <cell r="I43" t="str">
            <v>Провизия на обесценение ГСМ и сырьё</v>
          </cell>
          <cell r="J43">
            <v>0</v>
          </cell>
          <cell r="K43">
            <v>0</v>
          </cell>
          <cell r="L43">
            <v>0</v>
          </cell>
          <cell r="M43">
            <v>0</v>
          </cell>
          <cell r="N43">
            <v>0</v>
          </cell>
          <cell r="O43">
            <v>0</v>
          </cell>
          <cell r="P43">
            <v>0</v>
          </cell>
          <cell r="Q43">
            <v>0</v>
          </cell>
          <cell r="R43">
            <v>0</v>
          </cell>
          <cell r="S43">
            <v>0</v>
          </cell>
          <cell r="T43">
            <v>0</v>
          </cell>
          <cell r="U43">
            <v>0</v>
          </cell>
        </row>
        <row r="44">
          <cell r="H44">
            <v>201</v>
          </cell>
          <cell r="I44" t="str">
            <v>Сырье и материалы</v>
          </cell>
          <cell r="J44">
            <v>657985693.41999996</v>
          </cell>
          <cell r="K44">
            <v>0</v>
          </cell>
          <cell r="L44">
            <v>0</v>
          </cell>
          <cell r="M44">
            <v>657985693.41999996</v>
          </cell>
          <cell r="N44">
            <v>69439626.700000003</v>
          </cell>
          <cell r="O44">
            <v>727425320.12</v>
          </cell>
          <cell r="P44">
            <v>9346680.9800000004</v>
          </cell>
          <cell r="Q44">
            <v>3623815.25</v>
          </cell>
          <cell r="R44">
            <v>0</v>
          </cell>
          <cell r="S44">
            <v>0</v>
          </cell>
          <cell r="T44">
            <v>733148185.85000002</v>
          </cell>
          <cell r="U44">
            <v>6080684.9618478902</v>
          </cell>
        </row>
        <row r="45">
          <cell r="H45">
            <v>20301</v>
          </cell>
          <cell r="I45" t="str">
            <v>Дизтопливо</v>
          </cell>
          <cell r="J45">
            <v>6951210.459999999</v>
          </cell>
          <cell r="K45">
            <v>0</v>
          </cell>
          <cell r="L45">
            <v>0</v>
          </cell>
          <cell r="M45">
            <v>6951210.459999999</v>
          </cell>
          <cell r="N45">
            <v>-3734772.59</v>
          </cell>
          <cell r="O45">
            <v>3216437.8699999992</v>
          </cell>
          <cell r="P45">
            <v>1654.13</v>
          </cell>
          <cell r="Q45">
            <v>0</v>
          </cell>
          <cell r="R45">
            <v>0</v>
          </cell>
          <cell r="S45">
            <v>0</v>
          </cell>
          <cell r="T45">
            <v>3218091.9999999991</v>
          </cell>
          <cell r="U45">
            <v>26690.652732852279</v>
          </cell>
        </row>
        <row r="46">
          <cell r="H46">
            <v>20302</v>
          </cell>
          <cell r="I46" t="str">
            <v>Уголь</v>
          </cell>
          <cell r="J46">
            <v>264012064.00999999</v>
          </cell>
          <cell r="K46">
            <v>0</v>
          </cell>
          <cell r="L46">
            <v>0</v>
          </cell>
          <cell r="M46">
            <v>264012064.00999999</v>
          </cell>
          <cell r="N46">
            <v>-61860923.520000003</v>
          </cell>
          <cell r="O46">
            <v>202151140.48999998</v>
          </cell>
          <cell r="P46">
            <v>1922959</v>
          </cell>
          <cell r="Q46">
            <v>0</v>
          </cell>
          <cell r="R46">
            <v>0</v>
          </cell>
          <cell r="S46">
            <v>0</v>
          </cell>
          <cell r="T46">
            <v>204074099.48999998</v>
          </cell>
          <cell r="U46">
            <v>1692577.751430704</v>
          </cell>
        </row>
        <row r="47">
          <cell r="H47">
            <v>20303</v>
          </cell>
          <cell r="I47" t="str">
            <v>Моторное масло</v>
          </cell>
          <cell r="J47">
            <v>18660117.629999999</v>
          </cell>
          <cell r="K47">
            <v>0</v>
          </cell>
          <cell r="L47">
            <v>0</v>
          </cell>
          <cell r="M47">
            <v>18660117.629999999</v>
          </cell>
          <cell r="N47">
            <v>1309190.8</v>
          </cell>
          <cell r="O47">
            <v>19969308.43</v>
          </cell>
          <cell r="P47">
            <v>0</v>
          </cell>
          <cell r="Q47">
            <v>0</v>
          </cell>
          <cell r="R47">
            <v>0</v>
          </cell>
          <cell r="S47">
            <v>0</v>
          </cell>
          <cell r="T47">
            <v>19969308.43</v>
          </cell>
          <cell r="U47">
            <v>165624.18868706975</v>
          </cell>
        </row>
        <row r="48">
          <cell r="H48">
            <v>20304</v>
          </cell>
          <cell r="I48" t="str">
            <v>ГСМ</v>
          </cell>
          <cell r="J48">
            <v>2990624.83</v>
          </cell>
          <cell r="K48">
            <v>0</v>
          </cell>
          <cell r="L48">
            <v>0</v>
          </cell>
          <cell r="M48">
            <v>2990624.83</v>
          </cell>
          <cell r="N48">
            <v>472567.42</v>
          </cell>
          <cell r="O48">
            <v>3463192.25</v>
          </cell>
          <cell r="P48">
            <v>0</v>
          </cell>
          <cell r="Q48">
            <v>0</v>
          </cell>
          <cell r="R48">
            <v>0</v>
          </cell>
          <cell r="S48">
            <v>0</v>
          </cell>
          <cell r="T48">
            <v>3463192.25</v>
          </cell>
          <cell r="U48">
            <v>28723.498797379118</v>
          </cell>
        </row>
        <row r="49">
          <cell r="H49">
            <v>20305</v>
          </cell>
          <cell r="I49" t="str">
            <v>Мазут</v>
          </cell>
          <cell r="J49">
            <v>46309301.090000004</v>
          </cell>
          <cell r="K49">
            <v>0</v>
          </cell>
          <cell r="L49">
            <v>0</v>
          </cell>
          <cell r="M49">
            <v>46309301.090000004</v>
          </cell>
          <cell r="N49">
            <v>67693056.680000007</v>
          </cell>
          <cell r="O49">
            <v>114002357.77000001</v>
          </cell>
          <cell r="P49">
            <v>0</v>
          </cell>
          <cell r="Q49">
            <v>0</v>
          </cell>
          <cell r="R49">
            <v>0</v>
          </cell>
          <cell r="S49">
            <v>0</v>
          </cell>
          <cell r="T49">
            <v>114002357.77000001</v>
          </cell>
          <cell r="U49">
            <v>945528.38823919732</v>
          </cell>
        </row>
        <row r="50">
          <cell r="H50">
            <v>20306</v>
          </cell>
          <cell r="I50" t="str">
            <v>Смазочные масла</v>
          </cell>
          <cell r="J50">
            <v>5298704.53</v>
          </cell>
          <cell r="K50">
            <v>0</v>
          </cell>
          <cell r="L50">
            <v>0</v>
          </cell>
          <cell r="M50">
            <v>5298704.53</v>
          </cell>
          <cell r="N50">
            <v>-202093.72</v>
          </cell>
          <cell r="O50">
            <v>5096610.8100000005</v>
          </cell>
          <cell r="P50">
            <v>0</v>
          </cell>
          <cell r="Q50">
            <v>0</v>
          </cell>
          <cell r="R50">
            <v>0</v>
          </cell>
          <cell r="S50">
            <v>0</v>
          </cell>
          <cell r="T50">
            <v>5096610.8100000005</v>
          </cell>
          <cell r="U50">
            <v>42270.969644190103</v>
          </cell>
        </row>
        <row r="51">
          <cell r="H51">
            <v>20307</v>
          </cell>
          <cell r="I51" t="str">
            <v>Прочие</v>
          </cell>
          <cell r="J51">
            <v>7938.83</v>
          </cell>
          <cell r="K51">
            <v>0</v>
          </cell>
          <cell r="L51">
            <v>0</v>
          </cell>
          <cell r="M51">
            <v>7938.83</v>
          </cell>
          <cell r="N51">
            <v>-7938.6</v>
          </cell>
          <cell r="O51">
            <v>0.22999999999956344</v>
          </cell>
          <cell r="P51">
            <v>0</v>
          </cell>
          <cell r="Q51">
            <v>0</v>
          </cell>
          <cell r="R51">
            <v>0</v>
          </cell>
          <cell r="S51">
            <v>0</v>
          </cell>
          <cell r="T51">
            <v>0.22999999999956344</v>
          </cell>
          <cell r="U51">
            <v>1.9076055403463835E-3</v>
          </cell>
        </row>
        <row r="52">
          <cell r="H52">
            <v>205</v>
          </cell>
          <cell r="I52" t="str">
            <v>Запасные части</v>
          </cell>
          <cell r="J52">
            <v>215788260.98999998</v>
          </cell>
          <cell r="K52">
            <v>0</v>
          </cell>
          <cell r="L52">
            <v>0</v>
          </cell>
          <cell r="M52">
            <v>215788260.98999998</v>
          </cell>
          <cell r="N52">
            <v>205684895.11000001</v>
          </cell>
          <cell r="O52">
            <v>421473156.10000002</v>
          </cell>
          <cell r="P52">
            <v>1552949.37</v>
          </cell>
          <cell r="Q52">
            <v>172379.65</v>
          </cell>
          <cell r="R52">
            <v>0</v>
          </cell>
          <cell r="S52">
            <v>0</v>
          </cell>
          <cell r="T52">
            <v>422853725.82000005</v>
          </cell>
          <cell r="U52">
            <v>3507122.2179646683</v>
          </cell>
        </row>
        <row r="53">
          <cell r="H53">
            <v>206</v>
          </cell>
          <cell r="I53" t="str">
            <v>Прочие материалы</v>
          </cell>
          <cell r="J53">
            <v>92574109.739999995</v>
          </cell>
          <cell r="K53">
            <v>0</v>
          </cell>
          <cell r="L53">
            <v>0</v>
          </cell>
          <cell r="M53">
            <v>92574109.739999995</v>
          </cell>
          <cell r="N53">
            <v>4960579.1500000004</v>
          </cell>
          <cell r="O53">
            <v>97534688.890000001</v>
          </cell>
          <cell r="P53">
            <v>89</v>
          </cell>
          <cell r="Q53">
            <v>0</v>
          </cell>
          <cell r="R53">
            <v>0</v>
          </cell>
          <cell r="S53">
            <v>0</v>
          </cell>
          <cell r="T53">
            <v>97534777.890000001</v>
          </cell>
          <cell r="U53">
            <v>808947.31599900476</v>
          </cell>
        </row>
        <row r="54">
          <cell r="H54" t="str">
            <v>GAAP091</v>
          </cell>
          <cell r="I54" t="str">
            <v>Провизия на обесценение Запчасти и прочие</v>
          </cell>
          <cell r="J54">
            <v>-166234139.25800008</v>
          </cell>
          <cell r="K54">
            <v>0</v>
          </cell>
          <cell r="L54">
            <v>0</v>
          </cell>
          <cell r="M54">
            <v>-166234139.25800008</v>
          </cell>
          <cell r="N54">
            <v>0</v>
          </cell>
          <cell r="O54">
            <v>-166234139.25800008</v>
          </cell>
          <cell r="P54">
            <v>0</v>
          </cell>
          <cell r="Q54">
            <v>0</v>
          </cell>
          <cell r="R54">
            <v>0</v>
          </cell>
          <cell r="S54">
            <v>0</v>
          </cell>
          <cell r="T54">
            <v>-166234139.25800008</v>
          </cell>
          <cell r="U54">
            <v>-1378735.5001907612</v>
          </cell>
        </row>
        <row r="55">
          <cell r="H55" t="str">
            <v>GAAP066</v>
          </cell>
          <cell r="I55" t="str">
            <v>Долгосрочные материалы</v>
          </cell>
          <cell r="J55">
            <v>0</v>
          </cell>
          <cell r="K55">
            <v>0</v>
          </cell>
          <cell r="L55">
            <v>0</v>
          </cell>
          <cell r="M55">
            <v>0</v>
          </cell>
          <cell r="N55">
            <v>0</v>
          </cell>
          <cell r="O55">
            <v>0</v>
          </cell>
          <cell r="P55">
            <v>0</v>
          </cell>
          <cell r="Q55">
            <v>0</v>
          </cell>
          <cell r="R55">
            <v>0</v>
          </cell>
          <cell r="S55">
            <v>0</v>
          </cell>
          <cell r="T55">
            <v>0</v>
          </cell>
          <cell r="U55">
            <v>0</v>
          </cell>
        </row>
        <row r="56">
          <cell r="H56" t="str">
            <v>GAAP006</v>
          </cell>
          <cell r="I56" t="str">
            <v>Вода</v>
          </cell>
          <cell r="J56">
            <v>205064734.15000001</v>
          </cell>
          <cell r="K56">
            <v>0</v>
          </cell>
          <cell r="L56">
            <v>0</v>
          </cell>
          <cell r="M56">
            <v>205064734.15000001</v>
          </cell>
          <cell r="N56">
            <v>22684256</v>
          </cell>
          <cell r="O56">
            <v>227748990.15000001</v>
          </cell>
          <cell r="P56">
            <v>0</v>
          </cell>
          <cell r="Q56">
            <v>0</v>
          </cell>
          <cell r="R56">
            <v>57119885.899999999</v>
          </cell>
          <cell r="S56">
            <v>57119886</v>
          </cell>
          <cell r="T56">
            <v>227748990.05000001</v>
          </cell>
          <cell r="U56">
            <v>1888935.8053412957</v>
          </cell>
        </row>
        <row r="57">
          <cell r="H57">
            <v>222</v>
          </cell>
          <cell r="I57" t="str">
            <v>Закупленная продукция</v>
          </cell>
          <cell r="J57">
            <v>0</v>
          </cell>
          <cell r="K57">
            <v>0</v>
          </cell>
          <cell r="L57">
            <v>0</v>
          </cell>
          <cell r="M57">
            <v>0</v>
          </cell>
          <cell r="N57">
            <v>0</v>
          </cell>
          <cell r="O57">
            <v>0</v>
          </cell>
          <cell r="P57">
            <v>0</v>
          </cell>
          <cell r="Q57">
            <v>0</v>
          </cell>
          <cell r="R57">
            <v>0</v>
          </cell>
          <cell r="S57">
            <v>0</v>
          </cell>
          <cell r="T57">
            <v>0</v>
          </cell>
          <cell r="U57">
            <v>0</v>
          </cell>
        </row>
        <row r="58">
          <cell r="H58">
            <v>3010102</v>
          </cell>
          <cell r="I58" t="str">
            <v>Счета к получению с НДС</v>
          </cell>
          <cell r="J58">
            <v>1286253341.4891329</v>
          </cell>
          <cell r="K58">
            <v>117663751.03</v>
          </cell>
          <cell r="L58">
            <v>0</v>
          </cell>
          <cell r="M58">
            <v>1403917092.5191329</v>
          </cell>
          <cell r="N58">
            <v>-706404615.58000004</v>
          </cell>
          <cell r="O58">
            <v>697512476.93913281</v>
          </cell>
          <cell r="P58">
            <v>5866657.7599999998</v>
          </cell>
          <cell r="Q58">
            <v>4150122.93</v>
          </cell>
          <cell r="R58">
            <v>0</v>
          </cell>
          <cell r="S58">
            <v>157165146.56</v>
          </cell>
          <cell r="T58">
            <v>542063865.20913291</v>
          </cell>
          <cell r="U58">
            <v>4495843.6195499124</v>
          </cell>
        </row>
        <row r="59">
          <cell r="H59">
            <v>30102</v>
          </cell>
          <cell r="I59" t="str">
            <v>За конденсат</v>
          </cell>
          <cell r="J59">
            <v>0</v>
          </cell>
          <cell r="K59">
            <v>0</v>
          </cell>
          <cell r="L59">
            <v>0</v>
          </cell>
          <cell r="M59">
            <v>0</v>
          </cell>
          <cell r="N59">
            <v>0</v>
          </cell>
          <cell r="O59">
            <v>0</v>
          </cell>
          <cell r="P59">
            <v>0</v>
          </cell>
          <cell r="Q59">
            <v>0</v>
          </cell>
          <cell r="R59">
            <v>0</v>
          </cell>
          <cell r="S59">
            <v>0</v>
          </cell>
          <cell r="T59">
            <v>0</v>
          </cell>
          <cell r="U59">
            <v>0</v>
          </cell>
        </row>
        <row r="60">
          <cell r="H60">
            <v>30103</v>
          </cell>
          <cell r="I60" t="str">
            <v>За отопление</v>
          </cell>
          <cell r="J60">
            <v>-0.26999999999998181</v>
          </cell>
          <cell r="K60">
            <v>0</v>
          </cell>
          <cell r="L60">
            <v>0</v>
          </cell>
          <cell r="M60">
            <v>-0.26999999999998181</v>
          </cell>
          <cell r="N60">
            <v>0</v>
          </cell>
          <cell r="O60">
            <v>-0.26999999999998181</v>
          </cell>
          <cell r="P60">
            <v>0</v>
          </cell>
          <cell r="Q60">
            <v>0</v>
          </cell>
          <cell r="R60">
            <v>0</v>
          </cell>
          <cell r="S60">
            <v>0</v>
          </cell>
          <cell r="T60">
            <v>-0.26999999999998181</v>
          </cell>
          <cell r="U60">
            <v>-2.2393630256281149E-3</v>
          </cell>
        </row>
        <row r="61">
          <cell r="H61">
            <v>30107</v>
          </cell>
          <cell r="I61" t="str">
            <v>Прочие</v>
          </cell>
          <cell r="J61">
            <v>1479453.99</v>
          </cell>
          <cell r="K61">
            <v>6047273.6399999997</v>
          </cell>
          <cell r="L61">
            <v>0</v>
          </cell>
          <cell r="M61">
            <v>7526727.6299999999</v>
          </cell>
          <cell r="N61">
            <v>505915.9</v>
          </cell>
          <cell r="O61">
            <v>8032643.5300000003</v>
          </cell>
          <cell r="P61">
            <v>0</v>
          </cell>
          <cell r="Q61">
            <v>0</v>
          </cell>
          <cell r="R61">
            <v>0</v>
          </cell>
          <cell r="S61">
            <v>6489444.2800000003</v>
          </cell>
          <cell r="T61">
            <v>1543199.25</v>
          </cell>
          <cell r="U61">
            <v>12799.197561582483</v>
          </cell>
        </row>
        <row r="62">
          <cell r="H62">
            <v>30108</v>
          </cell>
          <cell r="I62" t="str">
            <v xml:space="preserve">За реализацию о с </v>
          </cell>
          <cell r="J62">
            <v>-352847.2</v>
          </cell>
          <cell r="K62">
            <v>1154536.2</v>
          </cell>
          <cell r="L62">
            <v>0</v>
          </cell>
          <cell r="M62">
            <v>801689</v>
          </cell>
          <cell r="N62">
            <v>0</v>
          </cell>
          <cell r="O62">
            <v>801689</v>
          </cell>
          <cell r="P62">
            <v>0</v>
          </cell>
          <cell r="Q62">
            <v>0</v>
          </cell>
          <cell r="R62">
            <v>0</v>
          </cell>
          <cell r="S62">
            <v>1154536.2</v>
          </cell>
          <cell r="T62">
            <v>-352847.19999999995</v>
          </cell>
          <cell r="U62">
            <v>-2926.4924939868952</v>
          </cell>
        </row>
        <row r="63">
          <cell r="H63" t="str">
            <v>GAAP087</v>
          </cell>
          <cell r="I63" t="str">
            <v>Litigation Gain Receivable</v>
          </cell>
          <cell r="J63">
            <v>0</v>
          </cell>
          <cell r="K63">
            <v>0</v>
          </cell>
          <cell r="L63">
            <v>0</v>
          </cell>
          <cell r="M63">
            <v>0</v>
          </cell>
          <cell r="N63">
            <v>0</v>
          </cell>
          <cell r="O63">
            <v>0</v>
          </cell>
          <cell r="P63">
            <v>0</v>
          </cell>
          <cell r="Q63">
            <v>0</v>
          </cell>
          <cell r="R63">
            <v>0</v>
          </cell>
          <cell r="S63">
            <v>0</v>
          </cell>
          <cell r="T63">
            <v>0</v>
          </cell>
          <cell r="U63">
            <v>0</v>
          </cell>
        </row>
        <row r="64">
          <cell r="H64" t="str">
            <v>GAAP007</v>
          </cell>
          <cell r="I64" t="str">
            <v>Резерв по неоплаченной дебиторской задолженности</v>
          </cell>
          <cell r="J64">
            <v>-44005000</v>
          </cell>
          <cell r="K64">
            <v>0</v>
          </cell>
          <cell r="L64">
            <v>0</v>
          </cell>
          <cell r="M64">
            <v>-44005000</v>
          </cell>
          <cell r="N64">
            <v>0</v>
          </cell>
          <cell r="O64">
            <v>-44005000</v>
          </cell>
          <cell r="P64">
            <v>0</v>
          </cell>
          <cell r="Q64">
            <v>0</v>
          </cell>
          <cell r="R64">
            <v>24634000</v>
          </cell>
          <cell r="S64">
            <v>0</v>
          </cell>
          <cell r="T64">
            <v>-19371000</v>
          </cell>
          <cell r="U64">
            <v>-160661.85618313015</v>
          </cell>
        </row>
        <row r="65">
          <cell r="H65">
            <v>33301</v>
          </cell>
          <cell r="I65" t="str">
            <v>Зарплата</v>
          </cell>
          <cell r="J65">
            <v>755289.82</v>
          </cell>
          <cell r="K65">
            <v>0</v>
          </cell>
          <cell r="L65">
            <v>0</v>
          </cell>
          <cell r="M65">
            <v>755289.82</v>
          </cell>
          <cell r="N65">
            <v>-128728.4</v>
          </cell>
          <cell r="O65">
            <v>626561.41999999993</v>
          </cell>
          <cell r="P65">
            <v>0</v>
          </cell>
          <cell r="Q65">
            <v>0</v>
          </cell>
          <cell r="R65">
            <v>0</v>
          </cell>
          <cell r="S65">
            <v>0</v>
          </cell>
          <cell r="T65">
            <v>626561.41999999993</v>
          </cell>
          <cell r="U65">
            <v>5196.6610267894166</v>
          </cell>
        </row>
        <row r="66">
          <cell r="H66">
            <v>33302</v>
          </cell>
          <cell r="I66" t="str">
            <v>Командировки</v>
          </cell>
          <cell r="J66">
            <v>134223.14000000001</v>
          </cell>
          <cell r="K66">
            <v>0</v>
          </cell>
          <cell r="L66">
            <v>0</v>
          </cell>
          <cell r="M66">
            <v>134223.14000000001</v>
          </cell>
          <cell r="N66">
            <v>480162.5</v>
          </cell>
          <cell r="O66">
            <v>614385.64</v>
          </cell>
          <cell r="P66">
            <v>6880</v>
          </cell>
          <cell r="Q66">
            <v>6880</v>
          </cell>
          <cell r="R66">
            <v>0</v>
          </cell>
          <cell r="S66">
            <v>0</v>
          </cell>
          <cell r="T66">
            <v>614385.64</v>
          </cell>
          <cell r="U66">
            <v>5095.6758729368839</v>
          </cell>
        </row>
        <row r="67">
          <cell r="H67">
            <v>33305</v>
          </cell>
          <cell r="I67" t="str">
            <v>Товары в кредит</v>
          </cell>
          <cell r="J67">
            <v>21976</v>
          </cell>
          <cell r="K67">
            <v>0</v>
          </cell>
          <cell r="L67">
            <v>0</v>
          </cell>
          <cell r="M67">
            <v>21976</v>
          </cell>
          <cell r="O67">
            <v>21976</v>
          </cell>
          <cell r="P67">
            <v>0</v>
          </cell>
          <cell r="Q67">
            <v>0</v>
          </cell>
          <cell r="R67">
            <v>0</v>
          </cell>
          <cell r="S67">
            <v>0</v>
          </cell>
          <cell r="T67">
            <v>21976</v>
          </cell>
          <cell r="U67">
            <v>182.26756241187692</v>
          </cell>
        </row>
        <row r="68">
          <cell r="H68">
            <v>33306</v>
          </cell>
          <cell r="I68" t="str">
            <v>Подотчетные суммы</v>
          </cell>
          <cell r="J68">
            <v>17595.84</v>
          </cell>
          <cell r="K68">
            <v>0</v>
          </cell>
          <cell r="L68">
            <v>0</v>
          </cell>
          <cell r="M68">
            <v>17595.84</v>
          </cell>
          <cell r="N68">
            <v>-16673.3</v>
          </cell>
          <cell r="O68">
            <v>922.54000000000087</v>
          </cell>
          <cell r="P68">
            <v>0</v>
          </cell>
          <cell r="Q68">
            <v>0</v>
          </cell>
          <cell r="R68">
            <v>0</v>
          </cell>
          <cell r="S68">
            <v>0</v>
          </cell>
          <cell r="T68">
            <v>922.54000000000087</v>
          </cell>
          <cell r="U68">
            <v>7.6514887617151937</v>
          </cell>
        </row>
        <row r="69">
          <cell r="H69">
            <v>33406</v>
          </cell>
          <cell r="I69" t="str">
            <v xml:space="preserve">AES Ekibastuz Holding B V </v>
          </cell>
          <cell r="J69">
            <v>0</v>
          </cell>
          <cell r="K69">
            <v>0</v>
          </cell>
          <cell r="L69">
            <v>0</v>
          </cell>
          <cell r="M69">
            <v>0</v>
          </cell>
          <cell r="N69">
            <v>0</v>
          </cell>
          <cell r="O69">
            <v>0</v>
          </cell>
          <cell r="P69">
            <v>0</v>
          </cell>
          <cell r="Q69">
            <v>0</v>
          </cell>
          <cell r="R69">
            <v>0</v>
          </cell>
          <cell r="S69">
            <v>0</v>
          </cell>
          <cell r="T69">
            <v>0</v>
          </cell>
          <cell r="U69">
            <v>0</v>
          </cell>
        </row>
        <row r="70">
          <cell r="H70">
            <v>3341</v>
          </cell>
          <cell r="I70" t="str">
            <v>Прочие</v>
          </cell>
          <cell r="J70">
            <v>8268609.6499999994</v>
          </cell>
          <cell r="K70">
            <v>78411.42</v>
          </cell>
          <cell r="L70">
            <v>0</v>
          </cell>
          <cell r="M70">
            <v>8347021.0699999994</v>
          </cell>
          <cell r="N70">
            <v>1003168.8</v>
          </cell>
          <cell r="O70">
            <v>9350189.8699999992</v>
          </cell>
          <cell r="P70">
            <v>29486.65</v>
          </cell>
          <cell r="Q70">
            <v>126136</v>
          </cell>
          <cell r="R70">
            <v>0</v>
          </cell>
          <cell r="S70">
            <v>78411.42</v>
          </cell>
          <cell r="T70">
            <v>9175129.0999999996</v>
          </cell>
          <cell r="U70">
            <v>76097.943932984985</v>
          </cell>
        </row>
        <row r="71">
          <cell r="H71">
            <v>33410</v>
          </cell>
          <cell r="I71" t="str">
            <v>Претензии</v>
          </cell>
          <cell r="J71">
            <v>0</v>
          </cell>
          <cell r="K71">
            <v>0</v>
          </cell>
          <cell r="L71">
            <v>0</v>
          </cell>
          <cell r="M71">
            <v>0</v>
          </cell>
          <cell r="N71">
            <v>0</v>
          </cell>
          <cell r="O71">
            <v>0</v>
          </cell>
          <cell r="P71">
            <v>0</v>
          </cell>
          <cell r="Q71">
            <v>0</v>
          </cell>
          <cell r="R71">
            <v>0</v>
          </cell>
          <cell r="S71">
            <v>0</v>
          </cell>
          <cell r="T71">
            <v>0</v>
          </cell>
          <cell r="U71">
            <v>0</v>
          </cell>
        </row>
        <row r="72">
          <cell r="H72">
            <v>33412</v>
          </cell>
          <cell r="I72" t="str">
            <v>Задолженность по Fortis Banky</v>
          </cell>
          <cell r="J72">
            <v>0</v>
          </cell>
          <cell r="K72">
            <v>0</v>
          </cell>
          <cell r="L72">
            <v>0</v>
          </cell>
          <cell r="M72">
            <v>0</v>
          </cell>
          <cell r="N72">
            <v>0</v>
          </cell>
          <cell r="O72">
            <v>0</v>
          </cell>
          <cell r="P72">
            <v>0</v>
          </cell>
          <cell r="Q72">
            <v>0</v>
          </cell>
          <cell r="R72">
            <v>0</v>
          </cell>
          <cell r="S72">
            <v>0</v>
          </cell>
          <cell r="T72">
            <v>0</v>
          </cell>
          <cell r="U72">
            <v>0</v>
          </cell>
        </row>
        <row r="73">
          <cell r="H73">
            <v>33415</v>
          </cell>
          <cell r="I73" t="str">
            <v>Проект Майкубен-Вест</v>
          </cell>
          <cell r="J73">
            <v>0.33999991416931152</v>
          </cell>
          <cell r="K73">
            <v>640306916</v>
          </cell>
          <cell r="L73">
            <v>0</v>
          </cell>
          <cell r="M73">
            <v>640306916.33999991</v>
          </cell>
          <cell r="N73">
            <v>0</v>
          </cell>
          <cell r="O73">
            <v>640306916.33999991</v>
          </cell>
          <cell r="P73">
            <v>0</v>
          </cell>
          <cell r="Q73">
            <v>0</v>
          </cell>
          <cell r="R73">
            <v>0</v>
          </cell>
          <cell r="S73">
            <v>640306916</v>
          </cell>
          <cell r="T73">
            <v>0.33999991416931152</v>
          </cell>
          <cell r="U73">
            <v>2.8199379129908893E-3</v>
          </cell>
        </row>
        <row r="74">
          <cell r="H74" t="str">
            <v>GAAP008</v>
          </cell>
          <cell r="I74" t="str">
            <v>Дебиторская от АЕS Shygys Energy</v>
          </cell>
          <cell r="J74">
            <v>0</v>
          </cell>
          <cell r="K74">
            <v>3017244300</v>
          </cell>
          <cell r="L74">
            <v>0</v>
          </cell>
          <cell r="M74">
            <v>3017244300</v>
          </cell>
          <cell r="N74">
            <v>0</v>
          </cell>
          <cell r="O74">
            <v>3017244300</v>
          </cell>
          <cell r="P74">
            <v>0</v>
          </cell>
          <cell r="Q74">
            <v>0</v>
          </cell>
          <cell r="R74">
            <v>0</v>
          </cell>
          <cell r="S74">
            <v>3017244300</v>
          </cell>
          <cell r="T74">
            <v>0</v>
          </cell>
          <cell r="U74">
            <v>0</v>
          </cell>
        </row>
        <row r="75">
          <cell r="H75">
            <v>341</v>
          </cell>
          <cell r="I75" t="str">
            <v>Страхование</v>
          </cell>
          <cell r="J75">
            <v>5140044.22</v>
          </cell>
          <cell r="K75">
            <v>0</v>
          </cell>
          <cell r="L75">
            <v>0</v>
          </cell>
          <cell r="M75">
            <v>5140044.22</v>
          </cell>
          <cell r="N75">
            <v>-2734092.21</v>
          </cell>
          <cell r="O75">
            <v>2405952.0099999998</v>
          </cell>
          <cell r="P75">
            <v>0</v>
          </cell>
          <cell r="Q75">
            <v>0</v>
          </cell>
          <cell r="R75">
            <v>0</v>
          </cell>
          <cell r="S75">
            <v>0</v>
          </cell>
          <cell r="T75">
            <v>2405952.0099999998</v>
          </cell>
          <cell r="U75">
            <v>19954.81471344447</v>
          </cell>
        </row>
        <row r="76">
          <cell r="H76">
            <v>34301</v>
          </cell>
          <cell r="I76" t="str">
            <v>Авансы на выполнение про</v>
          </cell>
          <cell r="J76">
            <v>394541.97000000352</v>
          </cell>
          <cell r="K76">
            <v>0</v>
          </cell>
          <cell r="L76">
            <v>0</v>
          </cell>
          <cell r="M76">
            <v>394541.97000000352</v>
          </cell>
          <cell r="N76">
            <v>1440640.01</v>
          </cell>
          <cell r="O76">
            <v>1835181.9800000035</v>
          </cell>
          <cell r="P76">
            <v>0</v>
          </cell>
          <cell r="Q76">
            <v>0</v>
          </cell>
          <cell r="R76">
            <v>0</v>
          </cell>
          <cell r="S76">
            <v>0</v>
          </cell>
          <cell r="T76">
            <v>1835181.9800000035</v>
          </cell>
          <cell r="U76">
            <v>15220.883967819553</v>
          </cell>
        </row>
        <row r="77">
          <cell r="H77">
            <v>34302</v>
          </cell>
          <cell r="I77" t="str">
            <v>Предоплаченные комиссии по Альянс</v>
          </cell>
          <cell r="J77">
            <v>47972972.972972974</v>
          </cell>
          <cell r="K77">
            <v>0</v>
          </cell>
          <cell r="L77">
            <v>0</v>
          </cell>
          <cell r="M77">
            <v>47972972.972972974</v>
          </cell>
          <cell r="N77">
            <v>-34234234</v>
          </cell>
          <cell r="O77">
            <v>13738738.972972974</v>
          </cell>
          <cell r="P77">
            <v>0</v>
          </cell>
          <cell r="Q77">
            <v>0</v>
          </cell>
          <cell r="R77">
            <v>0</v>
          </cell>
          <cell r="S77">
            <v>0</v>
          </cell>
          <cell r="T77">
            <v>13738738.972972974</v>
          </cell>
          <cell r="U77">
            <v>113948.23731419901</v>
          </cell>
        </row>
        <row r="78">
          <cell r="H78" t="str">
            <v>GAAP009</v>
          </cell>
          <cell r="I78" t="str">
            <v>Комиссионное вознагрождение по Альянс</v>
          </cell>
          <cell r="J78">
            <v>-123.28767121583223</v>
          </cell>
          <cell r="K78">
            <v>0</v>
          </cell>
          <cell r="L78">
            <v>0</v>
          </cell>
          <cell r="M78">
            <v>-123.28767121583223</v>
          </cell>
          <cell r="N78">
            <v>0</v>
          </cell>
          <cell r="O78">
            <v>-123.28767121583223</v>
          </cell>
          <cell r="P78">
            <v>0</v>
          </cell>
          <cell r="Q78">
            <v>0</v>
          </cell>
          <cell r="R78">
            <v>123</v>
          </cell>
          <cell r="S78">
            <v>0</v>
          </cell>
          <cell r="T78">
            <v>-0.28767121583223343</v>
          </cell>
          <cell r="U78">
            <v>-2.3859269787860449E-3</v>
          </cell>
        </row>
        <row r="79">
          <cell r="H79">
            <v>351</v>
          </cell>
          <cell r="I79" t="str">
            <v xml:space="preserve">Авансы выданные под ТМЦ </v>
          </cell>
          <cell r="J79">
            <v>274180939.81999969</v>
          </cell>
          <cell r="K79">
            <v>2298012472.4900002</v>
          </cell>
          <cell r="L79">
            <v>0</v>
          </cell>
          <cell r="M79">
            <v>2572193412.3099999</v>
          </cell>
          <cell r="N79">
            <v>979858491.49000001</v>
          </cell>
          <cell r="O79">
            <v>3552051903.8000002</v>
          </cell>
          <cell r="P79">
            <v>0</v>
          </cell>
          <cell r="Q79">
            <v>1268.1099999999999</v>
          </cell>
          <cell r="R79">
            <v>0</v>
          </cell>
          <cell r="S79">
            <v>3389078975.6300001</v>
          </cell>
          <cell r="T79">
            <v>162971660.05999994</v>
          </cell>
          <cell r="U79">
            <v>1351676.7028282322</v>
          </cell>
        </row>
        <row r="80">
          <cell r="H80">
            <v>352</v>
          </cell>
          <cell r="I80" t="str">
            <v xml:space="preserve">Авансы выданные по услугам и выпол работам </v>
          </cell>
          <cell r="J80">
            <v>301599451.12999994</v>
          </cell>
          <cell r="K80">
            <v>179205962.5</v>
          </cell>
          <cell r="L80">
            <v>0</v>
          </cell>
          <cell r="M80">
            <v>480805413.62999994</v>
          </cell>
          <cell r="N80">
            <v>242660219.31999999</v>
          </cell>
          <cell r="O80">
            <v>723465632.94999993</v>
          </cell>
          <cell r="P80">
            <v>0</v>
          </cell>
          <cell r="Q80">
            <v>141736577.69</v>
          </cell>
          <cell r="R80">
            <v>0</v>
          </cell>
          <cell r="S80">
            <v>352341924.25</v>
          </cell>
          <cell r="T80">
            <v>229387131.00999999</v>
          </cell>
          <cell r="U80">
            <v>1902522.4434768185</v>
          </cell>
        </row>
        <row r="81">
          <cell r="H81" t="str">
            <v>GAAP089</v>
          </cell>
          <cell r="I81" t="str">
            <v>Резерв по авансам</v>
          </cell>
          <cell r="J81">
            <v>-8929736.4700000007</v>
          </cell>
          <cell r="K81">
            <v>0</v>
          </cell>
          <cell r="L81">
            <v>0</v>
          </cell>
          <cell r="M81">
            <v>-8929736.4700000007</v>
          </cell>
          <cell r="N81">
            <v>0</v>
          </cell>
          <cell r="O81">
            <v>-8929736.4700000007</v>
          </cell>
          <cell r="P81">
            <v>0</v>
          </cell>
          <cell r="Q81">
            <v>0</v>
          </cell>
          <cell r="R81">
            <v>0</v>
          </cell>
          <cell r="S81">
            <v>-349000</v>
          </cell>
          <cell r="T81">
            <v>-8580736.4700000007</v>
          </cell>
          <cell r="U81">
            <v>-71168.088828066699</v>
          </cell>
        </row>
        <row r="82">
          <cell r="H82" t="str">
            <v>GAAP076</v>
          </cell>
          <cell r="I82" t="str">
            <v>Prepayments to suppliers for Capex projects</v>
          </cell>
          <cell r="J82">
            <v>516680844.60000002</v>
          </cell>
          <cell r="K82">
            <v>0</v>
          </cell>
          <cell r="L82">
            <v>516680844.60000002</v>
          </cell>
          <cell r="M82">
            <v>0</v>
          </cell>
          <cell r="N82">
            <v>0</v>
          </cell>
          <cell r="O82">
            <v>0</v>
          </cell>
          <cell r="P82">
            <v>0</v>
          </cell>
          <cell r="Q82">
            <v>0</v>
          </cell>
          <cell r="R82">
            <v>1263305172.5599999</v>
          </cell>
          <cell r="S82">
            <v>0</v>
          </cell>
          <cell r="T82">
            <v>1263305172.5599999</v>
          </cell>
          <cell r="U82">
            <v>10477773.679688148</v>
          </cell>
        </row>
        <row r="83">
          <cell r="H83" t="str">
            <v>GAAP010</v>
          </cell>
          <cell r="I83" t="str">
            <v xml:space="preserve">Отсроченные Штрафы по Туран </v>
          </cell>
          <cell r="J83">
            <v>30355216.550000001</v>
          </cell>
          <cell r="K83">
            <v>0</v>
          </cell>
          <cell r="L83">
            <v>0</v>
          </cell>
          <cell r="M83">
            <v>30355216.550000001</v>
          </cell>
          <cell r="N83">
            <v>0</v>
          </cell>
          <cell r="O83">
            <v>30355216.550000001</v>
          </cell>
          <cell r="P83">
            <v>0</v>
          </cell>
          <cell r="Q83">
            <v>0</v>
          </cell>
          <cell r="R83">
            <v>0</v>
          </cell>
          <cell r="S83">
            <v>0</v>
          </cell>
          <cell r="T83">
            <v>30355216.550000001</v>
          </cell>
          <cell r="U83">
            <v>251764.25769262671</v>
          </cell>
        </row>
        <row r="84">
          <cell r="H84" t="str">
            <v>GAAP011</v>
          </cell>
          <cell r="I84" t="str">
            <v>Отсроченные Штрафы по Туран (накопленная амортизация)</v>
          </cell>
          <cell r="J84">
            <v>-27495939.485260017</v>
          </cell>
          <cell r="K84">
            <v>0</v>
          </cell>
          <cell r="L84">
            <v>0</v>
          </cell>
          <cell r="M84">
            <v>-27495939.485260017</v>
          </cell>
          <cell r="N84">
            <v>0</v>
          </cell>
          <cell r="O84">
            <v>-27495939.485260017</v>
          </cell>
          <cell r="P84">
            <v>0</v>
          </cell>
          <cell r="Q84">
            <v>0</v>
          </cell>
          <cell r="R84">
            <v>0</v>
          </cell>
          <cell r="S84">
            <v>2859275.6747353589</v>
          </cell>
          <cell r="T84">
            <v>-30355215.159995377</v>
          </cell>
          <cell r="U84">
            <v>-251764.24616401576</v>
          </cell>
        </row>
        <row r="85">
          <cell r="H85" t="str">
            <v>GAAP082</v>
          </cell>
          <cell r="I85" t="str">
            <v>Отсроченные затраты по открытию финансирования</v>
          </cell>
          <cell r="J85">
            <v>166158919.52000001</v>
          </cell>
          <cell r="K85">
            <v>0</v>
          </cell>
          <cell r="L85">
            <v>0</v>
          </cell>
          <cell r="M85">
            <v>166158919.52000001</v>
          </cell>
          <cell r="N85">
            <v>0</v>
          </cell>
          <cell r="O85">
            <v>166158919.52000001</v>
          </cell>
          <cell r="P85">
            <v>0</v>
          </cell>
          <cell r="Q85">
            <v>0</v>
          </cell>
          <cell r="R85">
            <v>0</v>
          </cell>
          <cell r="S85">
            <v>0</v>
          </cell>
          <cell r="T85">
            <v>166158919.52000001</v>
          </cell>
          <cell r="U85">
            <v>1378111.6324127065</v>
          </cell>
        </row>
        <row r="86">
          <cell r="H86" t="str">
            <v>GAAP083</v>
          </cell>
          <cell r="I86" t="str">
            <v>Отсроченные затраты по открытию финансирования Накопл амортизация</v>
          </cell>
          <cell r="J86">
            <v>-25311199.738020327</v>
          </cell>
          <cell r="K86">
            <v>0</v>
          </cell>
          <cell r="L86">
            <v>0</v>
          </cell>
          <cell r="M86">
            <v>-25311199.738020327</v>
          </cell>
          <cell r="N86">
            <v>0</v>
          </cell>
          <cell r="O86">
            <v>-25311199.738020327</v>
          </cell>
          <cell r="P86">
            <v>0</v>
          </cell>
          <cell r="Q86">
            <v>0</v>
          </cell>
          <cell r="R86">
            <v>0</v>
          </cell>
          <cell r="S86">
            <v>14930922.018902104</v>
          </cell>
          <cell r="T86">
            <v>-40242121.756922431</v>
          </cell>
          <cell r="U86">
            <v>-333765.62790845509</v>
          </cell>
        </row>
        <row r="87">
          <cell r="H87">
            <v>431</v>
          </cell>
          <cell r="I87" t="str">
            <v>Деньги на текущих счетах в валюте</v>
          </cell>
          <cell r="J87">
            <v>302462576.65999985</v>
          </cell>
          <cell r="K87">
            <v>0</v>
          </cell>
          <cell r="L87">
            <v>0</v>
          </cell>
          <cell r="M87">
            <v>302462576.65999985</v>
          </cell>
          <cell r="N87">
            <v>174436039.50999999</v>
          </cell>
          <cell r="O87">
            <v>476898616.16999984</v>
          </cell>
          <cell r="P87">
            <v>0</v>
          </cell>
          <cell r="Q87">
            <v>0</v>
          </cell>
          <cell r="R87">
            <v>0</v>
          </cell>
          <cell r="S87">
            <v>0</v>
          </cell>
          <cell r="T87">
            <v>476898616.16999984</v>
          </cell>
          <cell r="U87">
            <v>3955367.1408310514</v>
          </cell>
        </row>
        <row r="88">
          <cell r="H88">
            <v>43107</v>
          </cell>
          <cell r="I88" t="str">
            <v>Деп счет Гарантия -взнос $</v>
          </cell>
          <cell r="J88">
            <v>24060</v>
          </cell>
          <cell r="K88">
            <v>0</v>
          </cell>
          <cell r="L88">
            <v>0</v>
          </cell>
          <cell r="M88">
            <v>24060</v>
          </cell>
          <cell r="N88">
            <v>54</v>
          </cell>
          <cell r="O88">
            <v>24114</v>
          </cell>
          <cell r="P88">
            <v>0</v>
          </cell>
          <cell r="Q88">
            <v>0</v>
          </cell>
          <cell r="R88">
            <v>0</v>
          </cell>
          <cell r="S88">
            <v>0</v>
          </cell>
          <cell r="T88">
            <v>24114</v>
          </cell>
          <cell r="U88">
            <v>200</v>
          </cell>
        </row>
        <row r="89">
          <cell r="H89">
            <v>441</v>
          </cell>
          <cell r="I89" t="str">
            <v>Деньги на текущих счетах в КZ</v>
          </cell>
          <cell r="J89">
            <v>319962971</v>
          </cell>
          <cell r="K89">
            <v>0</v>
          </cell>
          <cell r="L89">
            <v>0</v>
          </cell>
          <cell r="M89">
            <v>319962971</v>
          </cell>
          <cell r="N89">
            <v>100431145.58</v>
          </cell>
          <cell r="O89">
            <v>420394116.57999998</v>
          </cell>
          <cell r="P89">
            <v>0</v>
          </cell>
          <cell r="Q89">
            <v>0</v>
          </cell>
          <cell r="R89">
            <v>0</v>
          </cell>
          <cell r="S89">
            <v>0</v>
          </cell>
          <cell r="T89">
            <v>420394116.57999998</v>
          </cell>
          <cell r="U89">
            <v>3486722.3735589283</v>
          </cell>
        </row>
        <row r="90">
          <cell r="H90">
            <v>43113</v>
          </cell>
          <cell r="I90" t="str">
            <v>Залоговый депозит на иностранцев</v>
          </cell>
          <cell r="J90">
            <v>69396.86</v>
          </cell>
          <cell r="K90">
            <v>0</v>
          </cell>
          <cell r="L90">
            <v>0</v>
          </cell>
          <cell r="M90">
            <v>69396.86</v>
          </cell>
          <cell r="N90">
            <v>0</v>
          </cell>
          <cell r="O90">
            <v>69396.86</v>
          </cell>
          <cell r="P90">
            <v>695.19</v>
          </cell>
          <cell r="Q90">
            <v>0</v>
          </cell>
          <cell r="R90">
            <v>0</v>
          </cell>
          <cell r="S90">
            <v>0</v>
          </cell>
          <cell r="T90">
            <v>70092.05</v>
          </cell>
          <cell r="U90">
            <v>581.33905614995444</v>
          </cell>
        </row>
        <row r="91">
          <cell r="H91">
            <v>424</v>
          </cell>
          <cell r="I91" t="str">
            <v>Счет по гарантиям</v>
          </cell>
          <cell r="J91">
            <v>14631183</v>
          </cell>
          <cell r="K91">
            <v>0</v>
          </cell>
          <cell r="L91">
            <v>0</v>
          </cell>
          <cell r="M91">
            <v>14631183</v>
          </cell>
          <cell r="N91">
            <v>13354039.810000001</v>
          </cell>
          <cell r="O91">
            <v>27985222.810000002</v>
          </cell>
          <cell r="P91">
            <v>0</v>
          </cell>
          <cell r="Q91">
            <v>0</v>
          </cell>
          <cell r="R91">
            <v>0</v>
          </cell>
          <cell r="S91">
            <v>0</v>
          </cell>
          <cell r="T91">
            <v>27985222.810000002</v>
          </cell>
          <cell r="U91">
            <v>232107.67860993618</v>
          </cell>
        </row>
        <row r="92">
          <cell r="H92" t="str">
            <v>441н</v>
          </cell>
          <cell r="I92" t="str">
            <v>Наличность на р/счете Народный</v>
          </cell>
          <cell r="J92">
            <v>45049357.719999999</v>
          </cell>
          <cell r="K92">
            <v>0</v>
          </cell>
          <cell r="L92">
            <v>0</v>
          </cell>
          <cell r="M92">
            <v>45049357.719999999</v>
          </cell>
          <cell r="N92">
            <v>4660</v>
          </cell>
          <cell r="O92">
            <v>45054017.719999999</v>
          </cell>
          <cell r="P92">
            <v>0</v>
          </cell>
          <cell r="Q92">
            <v>0</v>
          </cell>
          <cell r="R92">
            <v>0</v>
          </cell>
          <cell r="S92">
            <v>0</v>
          </cell>
          <cell r="T92">
            <v>45054017.719999999</v>
          </cell>
          <cell r="U92">
            <v>373675.19051173591</v>
          </cell>
        </row>
        <row r="93">
          <cell r="H93" t="str">
            <v>441т к</v>
          </cell>
          <cell r="I93" t="str">
            <v>Счет для покупки ээ Корем</v>
          </cell>
          <cell r="J93">
            <v>642199.49</v>
          </cell>
          <cell r="K93">
            <v>0</v>
          </cell>
          <cell r="L93">
            <v>0</v>
          </cell>
          <cell r="M93">
            <v>642199.49</v>
          </cell>
          <cell r="N93">
            <v>-1200</v>
          </cell>
          <cell r="O93">
            <v>640999.49</v>
          </cell>
          <cell r="P93">
            <v>0</v>
          </cell>
          <cell r="Q93">
            <v>0</v>
          </cell>
          <cell r="R93">
            <v>0</v>
          </cell>
          <cell r="S93">
            <v>0</v>
          </cell>
          <cell r="T93">
            <v>640999.49</v>
          </cell>
          <cell r="U93">
            <v>5316.4094716762047</v>
          </cell>
        </row>
        <row r="94">
          <cell r="H94">
            <v>451</v>
          </cell>
          <cell r="I94" t="str">
            <v>Касса</v>
          </cell>
          <cell r="J94">
            <v>1541312.86</v>
          </cell>
          <cell r="K94">
            <v>0</v>
          </cell>
          <cell r="L94">
            <v>0</v>
          </cell>
          <cell r="M94">
            <v>1541312.86</v>
          </cell>
          <cell r="N94">
            <v>-703659.45</v>
          </cell>
          <cell r="O94">
            <v>837653.41000000015</v>
          </cell>
          <cell r="P94">
            <v>0</v>
          </cell>
          <cell r="Q94">
            <v>0</v>
          </cell>
          <cell r="R94">
            <v>0</v>
          </cell>
          <cell r="S94">
            <v>0</v>
          </cell>
          <cell r="T94">
            <v>837653.41000000015</v>
          </cell>
          <cell r="U94">
            <v>6947.4447209090167</v>
          </cell>
        </row>
        <row r="95">
          <cell r="H95" t="str">
            <v>GAAP012</v>
          </cell>
          <cell r="I95" t="str">
            <v>Корпорации</v>
          </cell>
          <cell r="J95">
            <v>-1049453000</v>
          </cell>
          <cell r="K95">
            <v>0</v>
          </cell>
          <cell r="L95">
            <v>0</v>
          </cell>
          <cell r="M95">
            <v>-1049453000</v>
          </cell>
          <cell r="N95">
            <v>0</v>
          </cell>
          <cell r="O95">
            <v>-1049453000</v>
          </cell>
          <cell r="P95">
            <v>0</v>
          </cell>
          <cell r="Q95">
            <v>0</v>
          </cell>
          <cell r="R95">
            <v>0</v>
          </cell>
          <cell r="S95">
            <v>0</v>
          </cell>
          <cell r="T95">
            <v>-1049453000</v>
          </cell>
          <cell r="U95">
            <v>-8704097.2049431875</v>
          </cell>
        </row>
        <row r="96">
          <cell r="H96" t="str">
            <v>GAAP013</v>
          </cell>
          <cell r="I96" t="str">
            <v>Корпорции по акциям</v>
          </cell>
          <cell r="J96">
            <v>-24496546.4813</v>
          </cell>
          <cell r="K96">
            <v>0</v>
          </cell>
          <cell r="L96">
            <v>0</v>
          </cell>
          <cell r="M96">
            <v>-24496546.4813</v>
          </cell>
          <cell r="N96">
            <v>0</v>
          </cell>
          <cell r="O96">
            <v>-24496546.4813</v>
          </cell>
          <cell r="P96">
            <v>0</v>
          </cell>
          <cell r="Q96">
            <v>0</v>
          </cell>
          <cell r="R96">
            <v>0</v>
          </cell>
          <cell r="S96">
            <v>1314876.9098000005</v>
          </cell>
          <cell r="T96">
            <v>-25811423.391100001</v>
          </cell>
          <cell r="U96">
            <v>-214078.32289209589</v>
          </cell>
        </row>
        <row r="97">
          <cell r="H97" t="str">
            <v>GAAP014</v>
          </cell>
          <cell r="I97" t="str">
            <v>Уставный фонд</v>
          </cell>
          <cell r="J97">
            <v>-100000000</v>
          </cell>
          <cell r="K97">
            <v>0</v>
          </cell>
          <cell r="L97">
            <v>0</v>
          </cell>
          <cell r="M97">
            <v>-100000000</v>
          </cell>
          <cell r="N97">
            <v>0</v>
          </cell>
          <cell r="O97">
            <v>-100000000</v>
          </cell>
          <cell r="P97">
            <v>0</v>
          </cell>
          <cell r="Q97">
            <v>0</v>
          </cell>
          <cell r="R97">
            <v>0</v>
          </cell>
          <cell r="S97">
            <v>0</v>
          </cell>
          <cell r="T97">
            <v>-100000000</v>
          </cell>
          <cell r="U97">
            <v>-829393.71319565398</v>
          </cell>
        </row>
        <row r="98">
          <cell r="H98">
            <v>54101</v>
          </cell>
          <cell r="I98" t="str">
            <v>Производственные здания</v>
          </cell>
          <cell r="J98">
            <v>0</v>
          </cell>
          <cell r="K98">
            <v>0</v>
          </cell>
          <cell r="L98">
            <v>0</v>
          </cell>
          <cell r="M98">
            <v>0</v>
          </cell>
          <cell r="N98">
            <v>0</v>
          </cell>
          <cell r="O98">
            <v>0</v>
          </cell>
          <cell r="P98">
            <v>0</v>
          </cell>
          <cell r="Q98">
            <v>0</v>
          </cell>
          <cell r="R98">
            <v>0</v>
          </cell>
          <cell r="S98">
            <v>0</v>
          </cell>
          <cell r="T98">
            <v>0</v>
          </cell>
          <cell r="U98">
            <v>0</v>
          </cell>
        </row>
        <row r="99">
          <cell r="H99">
            <v>54102</v>
          </cell>
          <cell r="I99" t="str">
            <v>Непроизводственные здания</v>
          </cell>
          <cell r="J99">
            <v>0</v>
          </cell>
          <cell r="K99">
            <v>0</v>
          </cell>
          <cell r="L99">
            <v>0</v>
          </cell>
          <cell r="M99">
            <v>0</v>
          </cell>
          <cell r="N99">
            <v>0</v>
          </cell>
          <cell r="O99">
            <v>0</v>
          </cell>
          <cell r="P99">
            <v>0</v>
          </cell>
          <cell r="Q99">
            <v>0</v>
          </cell>
          <cell r="R99">
            <v>0</v>
          </cell>
          <cell r="S99">
            <v>0</v>
          </cell>
          <cell r="T99">
            <v>0</v>
          </cell>
          <cell r="U99">
            <v>0</v>
          </cell>
        </row>
        <row r="100">
          <cell r="H100">
            <v>54103</v>
          </cell>
          <cell r="I100" t="str">
            <v>Жилые здания</v>
          </cell>
          <cell r="J100">
            <v>0</v>
          </cell>
          <cell r="K100">
            <v>0</v>
          </cell>
          <cell r="L100">
            <v>0</v>
          </cell>
          <cell r="M100">
            <v>0</v>
          </cell>
          <cell r="N100">
            <v>0</v>
          </cell>
          <cell r="O100">
            <v>0</v>
          </cell>
          <cell r="P100">
            <v>0</v>
          </cell>
          <cell r="Q100">
            <v>0</v>
          </cell>
          <cell r="R100">
            <v>0</v>
          </cell>
          <cell r="S100">
            <v>0</v>
          </cell>
          <cell r="T100">
            <v>0</v>
          </cell>
          <cell r="U100">
            <v>0</v>
          </cell>
        </row>
        <row r="101">
          <cell r="H101">
            <v>54104</v>
          </cell>
          <cell r="I101" t="str">
            <v>Сооружения и конструкции</v>
          </cell>
          <cell r="J101">
            <v>0</v>
          </cell>
          <cell r="K101">
            <v>0</v>
          </cell>
          <cell r="L101">
            <v>0</v>
          </cell>
          <cell r="M101">
            <v>0</v>
          </cell>
          <cell r="N101">
            <v>0</v>
          </cell>
          <cell r="O101">
            <v>0</v>
          </cell>
          <cell r="P101">
            <v>0</v>
          </cell>
          <cell r="Q101">
            <v>0</v>
          </cell>
          <cell r="R101">
            <v>0</v>
          </cell>
          <cell r="S101">
            <v>0</v>
          </cell>
          <cell r="T101">
            <v>0</v>
          </cell>
          <cell r="U101">
            <v>0</v>
          </cell>
        </row>
        <row r="102">
          <cell r="H102">
            <v>54106</v>
          </cell>
          <cell r="I102" t="str">
            <v>Передаточное оборудование</v>
          </cell>
          <cell r="J102">
            <v>0</v>
          </cell>
          <cell r="K102">
            <v>0</v>
          </cell>
          <cell r="L102">
            <v>0</v>
          </cell>
          <cell r="M102">
            <v>0</v>
          </cell>
          <cell r="N102">
            <v>0</v>
          </cell>
          <cell r="O102">
            <v>0</v>
          </cell>
          <cell r="P102">
            <v>0</v>
          </cell>
          <cell r="Q102">
            <v>0</v>
          </cell>
          <cell r="R102">
            <v>0</v>
          </cell>
          <cell r="S102">
            <v>0</v>
          </cell>
          <cell r="T102">
            <v>0</v>
          </cell>
          <cell r="U102">
            <v>0</v>
          </cell>
        </row>
        <row r="103">
          <cell r="H103">
            <v>54107</v>
          </cell>
          <cell r="I103" t="str">
            <v>Крупное оборудование</v>
          </cell>
          <cell r="J103">
            <v>9.0000003576278687E-2</v>
          </cell>
          <cell r="K103">
            <v>0</v>
          </cell>
          <cell r="L103">
            <v>0</v>
          </cell>
          <cell r="M103">
            <v>9.0000003576278687E-2</v>
          </cell>
          <cell r="N103">
            <v>0</v>
          </cell>
          <cell r="O103">
            <v>9.0000003576278687E-2</v>
          </cell>
          <cell r="P103">
            <v>0</v>
          </cell>
          <cell r="Q103">
            <v>0</v>
          </cell>
          <cell r="R103">
            <v>0</v>
          </cell>
          <cell r="S103">
            <v>0</v>
          </cell>
          <cell r="T103">
            <v>9.0000003576278687E-2</v>
          </cell>
          <cell r="U103">
            <v>7.4645437153751919E-4</v>
          </cell>
        </row>
        <row r="104">
          <cell r="H104">
            <v>54108</v>
          </cell>
          <cell r="I104" t="str">
            <v>Станки</v>
          </cell>
          <cell r="J104">
            <v>3.0000000260770321E-2</v>
          </cell>
          <cell r="K104">
            <v>0</v>
          </cell>
          <cell r="L104">
            <v>0</v>
          </cell>
          <cell r="M104">
            <v>3.0000000260770321E-2</v>
          </cell>
          <cell r="N104">
            <v>0</v>
          </cell>
          <cell r="O104">
            <v>3.0000000260770321E-2</v>
          </cell>
          <cell r="P104">
            <v>0</v>
          </cell>
          <cell r="Q104">
            <v>0</v>
          </cell>
          <cell r="R104">
            <v>0</v>
          </cell>
          <cell r="S104">
            <v>0</v>
          </cell>
          <cell r="T104">
            <v>3.0000000260770321E-2</v>
          </cell>
          <cell r="U104">
            <v>2.4881811612150888E-4</v>
          </cell>
        </row>
        <row r="105">
          <cell r="H105">
            <v>54109</v>
          </cell>
          <cell r="I105" t="str">
            <v>Компьютеры и измерительные приборы</v>
          </cell>
          <cell r="J105">
            <v>0</v>
          </cell>
          <cell r="K105">
            <v>0</v>
          </cell>
          <cell r="L105">
            <v>0</v>
          </cell>
          <cell r="M105">
            <v>0</v>
          </cell>
          <cell r="N105">
            <v>0</v>
          </cell>
          <cell r="O105">
            <v>0</v>
          </cell>
          <cell r="P105">
            <v>0</v>
          </cell>
          <cell r="Q105">
            <v>0</v>
          </cell>
          <cell r="R105">
            <v>0</v>
          </cell>
          <cell r="S105">
            <v>0</v>
          </cell>
          <cell r="T105">
            <v>0</v>
          </cell>
          <cell r="U105">
            <v>0</v>
          </cell>
        </row>
        <row r="106">
          <cell r="H106">
            <v>54110</v>
          </cell>
          <cell r="I106" t="str">
            <v>Средства связи</v>
          </cell>
          <cell r="J106">
            <v>0</v>
          </cell>
          <cell r="K106">
            <v>0</v>
          </cell>
          <cell r="L106">
            <v>0</v>
          </cell>
          <cell r="M106">
            <v>0</v>
          </cell>
          <cell r="N106">
            <v>0</v>
          </cell>
          <cell r="O106">
            <v>0</v>
          </cell>
          <cell r="P106">
            <v>0</v>
          </cell>
          <cell r="Q106">
            <v>0</v>
          </cell>
          <cell r="R106">
            <v>0</v>
          </cell>
          <cell r="S106">
            <v>0</v>
          </cell>
          <cell r="T106">
            <v>0</v>
          </cell>
          <cell r="U106">
            <v>0</v>
          </cell>
        </row>
        <row r="107">
          <cell r="H107">
            <v>54111</v>
          </cell>
          <cell r="I107" t="str">
            <v>Тракторы,подвижные краны</v>
          </cell>
          <cell r="J107">
            <v>0</v>
          </cell>
          <cell r="K107">
            <v>0</v>
          </cell>
          <cell r="L107">
            <v>0</v>
          </cell>
          <cell r="M107">
            <v>0</v>
          </cell>
          <cell r="N107">
            <v>0</v>
          </cell>
          <cell r="O107">
            <v>0</v>
          </cell>
          <cell r="P107">
            <v>0</v>
          </cell>
          <cell r="Q107">
            <v>0</v>
          </cell>
          <cell r="R107">
            <v>0</v>
          </cell>
          <cell r="S107">
            <v>0</v>
          </cell>
          <cell r="T107">
            <v>0</v>
          </cell>
          <cell r="U107">
            <v>0</v>
          </cell>
        </row>
        <row r="108">
          <cell r="H108">
            <v>54112</v>
          </cell>
          <cell r="I108" t="str">
            <v>Грузоподъемные механизмы</v>
          </cell>
          <cell r="J108">
            <v>0</v>
          </cell>
          <cell r="K108">
            <v>0</v>
          </cell>
          <cell r="L108">
            <v>0</v>
          </cell>
          <cell r="M108">
            <v>0</v>
          </cell>
          <cell r="N108">
            <v>0</v>
          </cell>
          <cell r="O108">
            <v>0</v>
          </cell>
          <cell r="P108">
            <v>0</v>
          </cell>
          <cell r="Q108">
            <v>0</v>
          </cell>
          <cell r="R108">
            <v>0</v>
          </cell>
          <cell r="S108">
            <v>0</v>
          </cell>
          <cell r="T108">
            <v>0</v>
          </cell>
          <cell r="U108">
            <v>0</v>
          </cell>
        </row>
        <row r="109">
          <cell r="H109">
            <v>54113</v>
          </cell>
          <cell r="I109" t="str">
            <v>Прочие машины и оборудование</v>
          </cell>
          <cell r="J109">
            <v>0.27000000001862645</v>
          </cell>
          <cell r="K109">
            <v>0</v>
          </cell>
          <cell r="L109">
            <v>0</v>
          </cell>
          <cell r="M109">
            <v>0.27000000001862645</v>
          </cell>
          <cell r="N109">
            <v>0</v>
          </cell>
          <cell r="O109">
            <v>0.27000000001862645</v>
          </cell>
          <cell r="P109">
            <v>0</v>
          </cell>
          <cell r="Q109">
            <v>0</v>
          </cell>
          <cell r="R109">
            <v>0</v>
          </cell>
          <cell r="S109">
            <v>0</v>
          </cell>
          <cell r="T109">
            <v>0.27000000001862645</v>
          </cell>
          <cell r="U109">
            <v>2.2393630257827525E-3</v>
          </cell>
        </row>
        <row r="110">
          <cell r="H110">
            <v>54114</v>
          </cell>
          <cell r="I110" t="str">
            <v>Железнодорожный транспорт</v>
          </cell>
          <cell r="J110">
            <v>0</v>
          </cell>
          <cell r="K110">
            <v>0</v>
          </cell>
          <cell r="L110">
            <v>0</v>
          </cell>
          <cell r="M110">
            <v>0</v>
          </cell>
          <cell r="N110">
            <v>0</v>
          </cell>
          <cell r="O110">
            <v>0</v>
          </cell>
          <cell r="P110">
            <v>0</v>
          </cell>
          <cell r="Q110">
            <v>0</v>
          </cell>
          <cell r="R110">
            <v>0</v>
          </cell>
          <cell r="S110">
            <v>0</v>
          </cell>
          <cell r="T110">
            <v>0</v>
          </cell>
          <cell r="U110">
            <v>0</v>
          </cell>
        </row>
        <row r="111">
          <cell r="H111">
            <v>54115</v>
          </cell>
          <cell r="I111" t="str">
            <v>Грузовой транспорт</v>
          </cell>
          <cell r="J111">
            <v>0</v>
          </cell>
          <cell r="K111">
            <v>0</v>
          </cell>
          <cell r="L111">
            <v>0</v>
          </cell>
          <cell r="M111">
            <v>0</v>
          </cell>
          <cell r="N111">
            <v>0</v>
          </cell>
          <cell r="O111">
            <v>0</v>
          </cell>
          <cell r="P111">
            <v>0</v>
          </cell>
          <cell r="Q111">
            <v>0</v>
          </cell>
          <cell r="R111">
            <v>0</v>
          </cell>
          <cell r="S111">
            <v>0</v>
          </cell>
          <cell r="T111">
            <v>0</v>
          </cell>
          <cell r="U111">
            <v>0</v>
          </cell>
        </row>
        <row r="112">
          <cell r="H112">
            <v>54116</v>
          </cell>
          <cell r="I112" t="str">
            <v>Легковые автомобили</v>
          </cell>
          <cell r="J112">
            <v>0</v>
          </cell>
          <cell r="K112">
            <v>0</v>
          </cell>
          <cell r="L112">
            <v>0</v>
          </cell>
          <cell r="M112">
            <v>0</v>
          </cell>
          <cell r="N112">
            <v>0</v>
          </cell>
          <cell r="O112">
            <v>0</v>
          </cell>
          <cell r="P112">
            <v>0</v>
          </cell>
          <cell r="Q112">
            <v>0</v>
          </cell>
          <cell r="R112">
            <v>0</v>
          </cell>
          <cell r="S112">
            <v>0</v>
          </cell>
          <cell r="T112">
            <v>0</v>
          </cell>
          <cell r="U112">
            <v>0</v>
          </cell>
        </row>
        <row r="113">
          <cell r="H113">
            <v>54118</v>
          </cell>
          <cell r="I113" t="str">
            <v>Инструмент</v>
          </cell>
          <cell r="J113">
            <v>0</v>
          </cell>
          <cell r="K113">
            <v>0</v>
          </cell>
          <cell r="L113">
            <v>0</v>
          </cell>
          <cell r="M113">
            <v>0</v>
          </cell>
          <cell r="N113">
            <v>0</v>
          </cell>
          <cell r="O113">
            <v>0</v>
          </cell>
          <cell r="P113">
            <v>0</v>
          </cell>
          <cell r="Q113">
            <v>0</v>
          </cell>
          <cell r="R113">
            <v>0</v>
          </cell>
          <cell r="S113">
            <v>0</v>
          </cell>
          <cell r="T113">
            <v>0</v>
          </cell>
          <cell r="U113">
            <v>0</v>
          </cell>
        </row>
        <row r="114">
          <cell r="H114">
            <v>54119</v>
          </cell>
          <cell r="I114" t="str">
            <v>Бытовая техника</v>
          </cell>
          <cell r="J114">
            <v>-0.15000000000009095</v>
          </cell>
          <cell r="K114">
            <v>0</v>
          </cell>
          <cell r="L114">
            <v>0</v>
          </cell>
          <cell r="M114">
            <v>-0.15000000000009095</v>
          </cell>
          <cell r="N114">
            <v>0</v>
          </cell>
          <cell r="O114">
            <v>-0.15000000000009095</v>
          </cell>
          <cell r="P114">
            <v>0</v>
          </cell>
          <cell r="Q114">
            <v>0</v>
          </cell>
          <cell r="R114">
            <v>0</v>
          </cell>
          <cell r="S114">
            <v>0</v>
          </cell>
          <cell r="T114">
            <v>-0.15000000000009095</v>
          </cell>
          <cell r="U114">
            <v>-1.2440905697942354E-3</v>
          </cell>
        </row>
        <row r="115">
          <cell r="H115">
            <v>54120</v>
          </cell>
          <cell r="I115" t="str">
            <v>Мебель</v>
          </cell>
          <cell r="J115">
            <v>0</v>
          </cell>
          <cell r="K115">
            <v>0</v>
          </cell>
          <cell r="L115">
            <v>0</v>
          </cell>
          <cell r="M115">
            <v>0</v>
          </cell>
          <cell r="N115">
            <v>0</v>
          </cell>
          <cell r="O115">
            <v>0</v>
          </cell>
          <cell r="P115">
            <v>0</v>
          </cell>
          <cell r="Q115">
            <v>0</v>
          </cell>
          <cell r="R115">
            <v>0</v>
          </cell>
          <cell r="S115">
            <v>0</v>
          </cell>
          <cell r="T115">
            <v>0</v>
          </cell>
          <cell r="U115">
            <v>0</v>
          </cell>
        </row>
        <row r="116">
          <cell r="H116">
            <v>54121</v>
          </cell>
          <cell r="I116" t="str">
            <v xml:space="preserve">Прочие </v>
          </cell>
          <cell r="J116">
            <v>0</v>
          </cell>
          <cell r="K116">
            <v>0</v>
          </cell>
          <cell r="L116">
            <v>0</v>
          </cell>
          <cell r="M116">
            <v>0</v>
          </cell>
          <cell r="N116">
            <v>0</v>
          </cell>
          <cell r="O116">
            <v>0</v>
          </cell>
          <cell r="P116">
            <v>0</v>
          </cell>
          <cell r="Q116">
            <v>0</v>
          </cell>
          <cell r="R116">
            <v>0</v>
          </cell>
          <cell r="S116">
            <v>0</v>
          </cell>
          <cell r="T116">
            <v>0</v>
          </cell>
          <cell r="U116">
            <v>0</v>
          </cell>
        </row>
        <row r="117">
          <cell r="H117">
            <v>561</v>
          </cell>
          <cell r="I117" t="str">
            <v>За отчетный год</v>
          </cell>
          <cell r="J117">
            <v>0</v>
          </cell>
          <cell r="K117">
            <v>0</v>
          </cell>
          <cell r="L117">
            <v>0</v>
          </cell>
          <cell r="M117">
            <v>0</v>
          </cell>
          <cell r="N117">
            <v>0</v>
          </cell>
          <cell r="O117">
            <v>0</v>
          </cell>
          <cell r="P117">
            <v>0</v>
          </cell>
          <cell r="Q117">
            <v>0</v>
          </cell>
          <cell r="R117">
            <v>0</v>
          </cell>
          <cell r="S117">
            <v>0</v>
          </cell>
          <cell r="T117">
            <v>0</v>
          </cell>
          <cell r="U117">
            <v>0</v>
          </cell>
        </row>
        <row r="118">
          <cell r="H118">
            <v>562</v>
          </cell>
          <cell r="I118" t="str">
            <v>За передыдущие периоды</v>
          </cell>
          <cell r="J118">
            <v>2322298120.2495499</v>
          </cell>
          <cell r="K118">
            <v>5204515521.2778959</v>
          </cell>
          <cell r="L118">
            <v>0</v>
          </cell>
          <cell r="M118">
            <v>7526813641.5274458</v>
          </cell>
          <cell r="N118">
            <v>0</v>
          </cell>
          <cell r="O118">
            <v>7526813641.5274458</v>
          </cell>
          <cell r="P118">
            <v>0</v>
          </cell>
          <cell r="Q118">
            <v>0</v>
          </cell>
          <cell r="R118">
            <v>0</v>
          </cell>
          <cell r="S118">
            <v>5216196478.8069477</v>
          </cell>
          <cell r="T118">
            <v>2310617162.7204981</v>
          </cell>
          <cell r="U118">
            <v>19164113.483623605</v>
          </cell>
        </row>
        <row r="119">
          <cell r="H119" t="str">
            <v>GAAP015</v>
          </cell>
          <cell r="I119" t="str">
            <v>Курсовая на займы (CTA)</v>
          </cell>
          <cell r="J119">
            <v>7228502047.9942865</v>
          </cell>
          <cell r="K119">
            <v>0</v>
          </cell>
          <cell r="L119">
            <v>0</v>
          </cell>
          <cell r="M119">
            <v>7228502047.9942865</v>
          </cell>
          <cell r="N119">
            <v>0</v>
          </cell>
          <cell r="O119">
            <v>7228502047.9942865</v>
          </cell>
          <cell r="P119">
            <v>0</v>
          </cell>
          <cell r="Q119">
            <v>0</v>
          </cell>
          <cell r="R119">
            <v>-9781590</v>
          </cell>
          <cell r="S119">
            <v>-11182759.710168779</v>
          </cell>
          <cell r="T119">
            <v>7229903217.7044554</v>
          </cell>
          <cell r="U119">
            <v>59992797.47929547</v>
          </cell>
        </row>
        <row r="120">
          <cell r="H120">
            <v>6010101</v>
          </cell>
          <cell r="I120" t="str">
            <v>Краткосрочные ссуды Туран</v>
          </cell>
          <cell r="J120">
            <v>-1050421750.14</v>
          </cell>
          <cell r="K120">
            <v>0</v>
          </cell>
          <cell r="L120">
            <v>0</v>
          </cell>
          <cell r="M120">
            <v>-1050421750.14</v>
          </cell>
          <cell r="N120">
            <v>122421751</v>
          </cell>
          <cell r="O120">
            <v>-927999999.13999999</v>
          </cell>
          <cell r="P120">
            <v>0</v>
          </cell>
          <cell r="Q120">
            <v>0</v>
          </cell>
          <cell r="R120">
            <v>0</v>
          </cell>
          <cell r="S120">
            <v>0</v>
          </cell>
          <cell r="T120">
            <v>-927999999.13999999</v>
          </cell>
          <cell r="U120">
            <v>-7696773.6513228836</v>
          </cell>
        </row>
        <row r="121">
          <cell r="H121">
            <v>6010106</v>
          </cell>
          <cell r="I121" t="str">
            <v>Краткосрочные ссуды Альянс</v>
          </cell>
          <cell r="J121">
            <v>-1000000000</v>
          </cell>
          <cell r="K121">
            <v>0</v>
          </cell>
          <cell r="L121">
            <v>0</v>
          </cell>
          <cell r="M121">
            <v>-1000000000</v>
          </cell>
          <cell r="N121">
            <v>0</v>
          </cell>
          <cell r="O121">
            <v>-1000000000</v>
          </cell>
          <cell r="P121">
            <v>0</v>
          </cell>
          <cell r="Q121">
            <v>0</v>
          </cell>
          <cell r="R121">
            <v>0</v>
          </cell>
          <cell r="S121">
            <v>0</v>
          </cell>
          <cell r="T121">
            <v>-1000000000</v>
          </cell>
          <cell r="U121">
            <v>-8293937.13195654</v>
          </cell>
        </row>
        <row r="122">
          <cell r="H122">
            <v>6010106</v>
          </cell>
          <cell r="I122" t="str">
            <v>Краткосрочные ссуды Народный Банк</v>
          </cell>
          <cell r="J122">
            <v>-10036171</v>
          </cell>
          <cell r="K122">
            <v>0</v>
          </cell>
          <cell r="L122">
            <v>0</v>
          </cell>
          <cell r="M122">
            <v>-10036171</v>
          </cell>
          <cell r="N122">
            <v>-313352</v>
          </cell>
          <cell r="O122">
            <v>-10349523</v>
          </cell>
          <cell r="P122">
            <v>0</v>
          </cell>
          <cell r="Q122">
            <v>0</v>
          </cell>
          <cell r="R122">
            <v>0</v>
          </cell>
          <cell r="S122">
            <v>0</v>
          </cell>
          <cell r="T122">
            <v>-10349523</v>
          </cell>
          <cell r="U122">
            <v>-85838.293107738253</v>
          </cell>
        </row>
        <row r="123">
          <cell r="H123">
            <v>60302</v>
          </cell>
          <cell r="I123" t="str">
            <v>Долгосрочные ссуды Туран</v>
          </cell>
          <cell r="J123">
            <v>-4025000000</v>
          </cell>
          <cell r="K123">
            <v>0</v>
          </cell>
          <cell r="L123">
            <v>0</v>
          </cell>
          <cell r="M123">
            <v>-4025000000</v>
          </cell>
          <cell r="N123">
            <v>317000000</v>
          </cell>
          <cell r="O123">
            <v>-3708000000</v>
          </cell>
          <cell r="P123">
            <v>0</v>
          </cell>
          <cell r="Q123">
            <v>0</v>
          </cell>
          <cell r="R123">
            <v>0</v>
          </cell>
          <cell r="S123">
            <v>0</v>
          </cell>
          <cell r="T123">
            <v>-3708000000</v>
          </cell>
          <cell r="U123">
            <v>-30753918.885294851</v>
          </cell>
        </row>
        <row r="124">
          <cell r="H124">
            <v>60304</v>
          </cell>
          <cell r="I124" t="str">
            <v>Долгосрочные ссуды Народный Банк</v>
          </cell>
          <cell r="J124">
            <v>-132399039</v>
          </cell>
          <cell r="K124">
            <v>0</v>
          </cell>
          <cell r="L124">
            <v>0</v>
          </cell>
          <cell r="M124">
            <v>-132399039</v>
          </cell>
          <cell r="N124">
            <v>4396736</v>
          </cell>
          <cell r="O124">
            <v>-128002303</v>
          </cell>
          <cell r="P124">
            <v>0</v>
          </cell>
          <cell r="Q124">
            <v>0</v>
          </cell>
          <cell r="R124">
            <v>0</v>
          </cell>
          <cell r="S124">
            <v>0</v>
          </cell>
          <cell r="T124">
            <v>-128002303</v>
          </cell>
          <cell r="U124">
            <v>-1061643.053827652</v>
          </cell>
        </row>
        <row r="125">
          <cell r="H125">
            <v>60305</v>
          </cell>
          <cell r="I125" t="str">
            <v>Долгосрочные ссуды Fortis Банк</v>
          </cell>
          <cell r="J125">
            <v>-11523416700</v>
          </cell>
          <cell r="K125">
            <v>0</v>
          </cell>
          <cell r="L125">
            <v>0</v>
          </cell>
          <cell r="M125">
            <v>-11523416700</v>
          </cell>
          <cell r="N125">
            <v>-25863030</v>
          </cell>
          <cell r="O125">
            <v>-11549279730</v>
          </cell>
          <cell r="P125">
            <v>0</v>
          </cell>
          <cell r="Q125">
            <v>0</v>
          </cell>
          <cell r="R125">
            <v>0</v>
          </cell>
          <cell r="S125">
            <v>0</v>
          </cell>
          <cell r="T125">
            <v>-11549279730</v>
          </cell>
          <cell r="U125">
            <v>-95789000</v>
          </cell>
        </row>
        <row r="126">
          <cell r="H126">
            <v>6030201</v>
          </cell>
          <cell r="I126" t="str">
            <v>Долгосрочные ссуды АЕС Арлинтон</v>
          </cell>
          <cell r="J126">
            <v>-33247.309999542238</v>
          </cell>
          <cell r="K126">
            <v>0</v>
          </cell>
          <cell r="L126">
            <v>0</v>
          </cell>
          <cell r="M126">
            <v>-33247.309999542238</v>
          </cell>
          <cell r="N126">
            <v>-74.62</v>
          </cell>
          <cell r="O126">
            <v>-33321.929999542241</v>
          </cell>
          <cell r="P126">
            <v>0</v>
          </cell>
          <cell r="Q126">
            <v>0</v>
          </cell>
          <cell r="R126">
            <v>0</v>
          </cell>
          <cell r="S126">
            <v>0</v>
          </cell>
          <cell r="T126">
            <v>-33321.929999542241</v>
          </cell>
          <cell r="U126">
            <v>-276.36999253165999</v>
          </cell>
        </row>
        <row r="127">
          <cell r="H127">
            <v>6030202</v>
          </cell>
          <cell r="I127" t="str">
            <v>Долгосрочные ссуды АЕС Електрик</v>
          </cell>
          <cell r="J127">
            <v>0</v>
          </cell>
          <cell r="K127">
            <v>0</v>
          </cell>
          <cell r="L127">
            <v>0</v>
          </cell>
          <cell r="M127">
            <v>0</v>
          </cell>
          <cell r="N127">
            <v>0</v>
          </cell>
          <cell r="O127">
            <v>0</v>
          </cell>
          <cell r="P127">
            <v>0</v>
          </cell>
          <cell r="Q127">
            <v>0</v>
          </cell>
          <cell r="R127">
            <v>0</v>
          </cell>
          <cell r="S127">
            <v>0</v>
          </cell>
          <cell r="T127">
            <v>0</v>
          </cell>
          <cell r="U127">
            <v>0</v>
          </cell>
        </row>
        <row r="128">
          <cell r="H128">
            <v>6030203</v>
          </cell>
          <cell r="I128" t="str">
            <v>Долгосрочные ссуды АЕС Глобал</v>
          </cell>
          <cell r="J128">
            <v>0</v>
          </cell>
          <cell r="K128">
            <v>0</v>
          </cell>
          <cell r="L128">
            <v>0</v>
          </cell>
          <cell r="M128">
            <v>0</v>
          </cell>
          <cell r="N128">
            <v>0</v>
          </cell>
          <cell r="O128">
            <v>0</v>
          </cell>
          <cell r="P128">
            <v>0</v>
          </cell>
          <cell r="Q128">
            <v>0</v>
          </cell>
          <cell r="R128">
            <v>0</v>
          </cell>
          <cell r="S128">
            <v>0</v>
          </cell>
          <cell r="T128">
            <v>0</v>
          </cell>
          <cell r="U128">
            <v>0</v>
          </cell>
        </row>
        <row r="129">
          <cell r="H129">
            <v>6030204</v>
          </cell>
          <cell r="I129" t="str">
            <v>Долгосрочные ссуды АЕS Экибастуз Холдин</v>
          </cell>
          <cell r="J129">
            <v>0</v>
          </cell>
          <cell r="K129">
            <v>0</v>
          </cell>
          <cell r="L129">
            <v>0</v>
          </cell>
          <cell r="M129">
            <v>0</v>
          </cell>
          <cell r="N129">
            <v>0</v>
          </cell>
          <cell r="O129">
            <v>0</v>
          </cell>
          <cell r="P129">
            <v>0</v>
          </cell>
          <cell r="Q129">
            <v>0</v>
          </cell>
          <cell r="R129">
            <v>0</v>
          </cell>
          <cell r="S129">
            <v>0</v>
          </cell>
          <cell r="T129">
            <v>0</v>
          </cell>
          <cell r="U129">
            <v>0</v>
          </cell>
        </row>
        <row r="130">
          <cell r="H130" t="str">
            <v>GAAP075</v>
          </cell>
          <cell r="I130" t="str">
            <v>LT Accrued Asset Retirement Obligations</v>
          </cell>
          <cell r="J130">
            <v>0</v>
          </cell>
          <cell r="K130">
            <v>0</v>
          </cell>
          <cell r="L130">
            <v>0</v>
          </cell>
          <cell r="M130">
            <v>0</v>
          </cell>
          <cell r="N130">
            <v>0</v>
          </cell>
          <cell r="O130">
            <v>0</v>
          </cell>
          <cell r="P130">
            <v>0</v>
          </cell>
          <cell r="Q130">
            <v>0</v>
          </cell>
          <cell r="R130">
            <v>0</v>
          </cell>
          <cell r="S130">
            <v>0</v>
          </cell>
          <cell r="T130">
            <v>0</v>
          </cell>
          <cell r="U130">
            <v>0</v>
          </cell>
        </row>
        <row r="131">
          <cell r="H131">
            <v>631</v>
          </cell>
          <cell r="I131" t="str">
            <v>Текущий подоходный налог к оплате</v>
          </cell>
          <cell r="J131">
            <v>575781772.53653789</v>
          </cell>
          <cell r="K131">
            <v>0</v>
          </cell>
          <cell r="L131">
            <v>0</v>
          </cell>
          <cell r="M131">
            <v>575781772.53653789</v>
          </cell>
          <cell r="N131">
            <v>608849423.41999996</v>
          </cell>
          <cell r="O131">
            <v>1184631195.9565377</v>
          </cell>
          <cell r="P131">
            <v>0</v>
          </cell>
          <cell r="Q131">
            <v>1293133.93</v>
          </cell>
          <cell r="R131">
            <v>0</v>
          </cell>
          <cell r="S131">
            <v>771263692.09026814</v>
          </cell>
          <cell r="T131">
            <v>412074369.93626952</v>
          </cell>
          <cell r="U131">
            <v>3417718.9179420215</v>
          </cell>
        </row>
        <row r="132">
          <cell r="H132" t="str">
            <v>GAAP072</v>
          </cell>
          <cell r="I132" t="str">
            <v>КПН отсроченный актив</v>
          </cell>
          <cell r="J132">
            <v>160797816.95120877</v>
          </cell>
          <cell r="K132">
            <v>0</v>
          </cell>
          <cell r="L132">
            <v>0</v>
          </cell>
          <cell r="M132">
            <v>160797816.95120877</v>
          </cell>
          <cell r="N132">
            <v>0</v>
          </cell>
          <cell r="O132">
            <v>160797816.95120877</v>
          </cell>
          <cell r="P132">
            <v>0</v>
          </cell>
          <cell r="Q132">
            <v>0</v>
          </cell>
          <cell r="R132">
            <v>13741803.6168027</v>
          </cell>
          <cell r="S132">
            <v>0</v>
          </cell>
          <cell r="T132">
            <v>174539620.56801146</v>
          </cell>
          <cell r="U132">
            <v>1447620.6400266357</v>
          </cell>
        </row>
        <row r="133">
          <cell r="H133" t="str">
            <v>GAAP016</v>
          </cell>
          <cell r="I133" t="str">
            <v xml:space="preserve">КПН отсроченный </v>
          </cell>
          <cell r="J133">
            <v>-1790903687.2855363</v>
          </cell>
          <cell r="K133">
            <v>0</v>
          </cell>
          <cell r="L133">
            <v>0</v>
          </cell>
          <cell r="M133">
            <v>-1790903687.2855363</v>
          </cell>
          <cell r="N133">
            <v>0</v>
          </cell>
          <cell r="O133">
            <v>-1790903687.2855363</v>
          </cell>
          <cell r="P133">
            <v>0</v>
          </cell>
          <cell r="Q133">
            <v>0</v>
          </cell>
          <cell r="R133">
            <v>0</v>
          </cell>
          <cell r="S133">
            <v>419762822.57855374</v>
          </cell>
          <cell r="T133">
            <v>-2210666509.86409</v>
          </cell>
          <cell r="U133">
            <v>-18335129.052534547</v>
          </cell>
        </row>
        <row r="134">
          <cell r="H134" t="str">
            <v>GAAP093</v>
          </cell>
          <cell r="I134" t="str">
            <v>Начисленные краткосрочные обяз-ва по ARO</v>
          </cell>
          <cell r="J134">
            <v>0</v>
          </cell>
          <cell r="K134">
            <v>0</v>
          </cell>
          <cell r="L134">
            <v>0</v>
          </cell>
          <cell r="M134">
            <v>0</v>
          </cell>
          <cell r="N134">
            <v>0</v>
          </cell>
          <cell r="O134">
            <v>0</v>
          </cell>
          <cell r="P134">
            <v>0</v>
          </cell>
          <cell r="Q134">
            <v>0</v>
          </cell>
          <cell r="R134">
            <v>0</v>
          </cell>
          <cell r="S134">
            <v>0</v>
          </cell>
          <cell r="T134">
            <v>0</v>
          </cell>
          <cell r="U134">
            <v>0</v>
          </cell>
        </row>
        <row r="135">
          <cell r="H135" t="str">
            <v>GAAP092</v>
          </cell>
          <cell r="I135" t="str">
            <v>Краткосрочный отсроченный доход</v>
          </cell>
          <cell r="J135">
            <v>0</v>
          </cell>
          <cell r="K135">
            <v>0</v>
          </cell>
          <cell r="L135">
            <v>0</v>
          </cell>
          <cell r="M135">
            <v>0</v>
          </cell>
          <cell r="N135">
            <v>0</v>
          </cell>
          <cell r="O135">
            <v>0</v>
          </cell>
          <cell r="P135">
            <v>0</v>
          </cell>
          <cell r="Q135">
            <v>0</v>
          </cell>
          <cell r="R135">
            <v>0</v>
          </cell>
          <cell r="S135">
            <v>0</v>
          </cell>
          <cell r="T135">
            <v>0</v>
          </cell>
          <cell r="U135">
            <v>0</v>
          </cell>
        </row>
        <row r="136">
          <cell r="H136">
            <v>63301</v>
          </cell>
          <cell r="I136" t="str">
            <v>НДС от продажи э/энергии</v>
          </cell>
          <cell r="J136">
            <v>-6210895715.7987013</v>
          </cell>
          <cell r="K136">
            <v>0</v>
          </cell>
          <cell r="L136">
            <v>0</v>
          </cell>
          <cell r="M136">
            <v>-6210895715.7987013</v>
          </cell>
          <cell r="N136">
            <v>0</v>
          </cell>
          <cell r="O136">
            <v>-6210895715.7987013</v>
          </cell>
          <cell r="P136">
            <v>0</v>
          </cell>
          <cell r="Q136">
            <v>0</v>
          </cell>
          <cell r="R136">
            <v>1428253.7</v>
          </cell>
          <cell r="S136">
            <v>2211364.9500000002</v>
          </cell>
          <cell r="T136">
            <v>-6211678827.0487013</v>
          </cell>
          <cell r="U136">
            <v>-51519273.675447471</v>
          </cell>
        </row>
        <row r="137">
          <cell r="H137">
            <v>63302</v>
          </cell>
          <cell r="I137" t="str">
            <v>НДС от продажи прочего</v>
          </cell>
          <cell r="J137">
            <v>6044218638.9811392</v>
          </cell>
          <cell r="K137">
            <v>0</v>
          </cell>
          <cell r="L137">
            <v>0</v>
          </cell>
          <cell r="M137">
            <v>6044218638.9811392</v>
          </cell>
          <cell r="N137">
            <v>25819104.870000001</v>
          </cell>
          <cell r="O137">
            <v>6070037743.8511391</v>
          </cell>
          <cell r="P137">
            <v>2913283.4</v>
          </cell>
          <cell r="Q137">
            <v>1045679.41</v>
          </cell>
          <cell r="R137">
            <v>9538742.9641999975</v>
          </cell>
          <cell r="S137">
            <v>23591092.939099997</v>
          </cell>
          <cell r="T137">
            <v>6057852997.8662386</v>
          </cell>
          <cell r="U137">
            <v>50243451.918937042</v>
          </cell>
        </row>
        <row r="138">
          <cell r="H138">
            <v>63303</v>
          </cell>
          <cell r="I138" t="str">
            <v>НДС с нерезедентов</v>
          </cell>
          <cell r="J138">
            <v>-3860162.7</v>
          </cell>
          <cell r="K138">
            <v>0</v>
          </cell>
          <cell r="L138">
            <v>0</v>
          </cell>
          <cell r="M138">
            <v>-3860162.7</v>
          </cell>
          <cell r="N138">
            <v>0</v>
          </cell>
          <cell r="O138">
            <v>-3860162.7</v>
          </cell>
          <cell r="P138">
            <v>0</v>
          </cell>
          <cell r="Q138">
            <v>0</v>
          </cell>
          <cell r="R138">
            <v>0</v>
          </cell>
          <cell r="S138">
            <v>0</v>
          </cell>
          <cell r="T138">
            <v>-3860162.7</v>
          </cell>
          <cell r="U138">
            <v>-32015.946752923617</v>
          </cell>
        </row>
        <row r="139">
          <cell r="H139">
            <v>63304</v>
          </cell>
          <cell r="I139" t="str">
            <v xml:space="preserve">НДС от продажи О С </v>
          </cell>
          <cell r="J139">
            <v>0</v>
          </cell>
          <cell r="K139">
            <v>0</v>
          </cell>
          <cell r="L139">
            <v>0</v>
          </cell>
          <cell r="M139">
            <v>0</v>
          </cell>
          <cell r="N139">
            <v>0</v>
          </cell>
          <cell r="O139">
            <v>0</v>
          </cell>
          <cell r="P139">
            <v>0</v>
          </cell>
          <cell r="Q139">
            <v>0</v>
          </cell>
          <cell r="R139">
            <v>0</v>
          </cell>
          <cell r="S139">
            <v>0</v>
          </cell>
          <cell r="T139">
            <v>0</v>
          </cell>
          <cell r="U139">
            <v>0</v>
          </cell>
        </row>
        <row r="140">
          <cell r="H140">
            <v>63401</v>
          </cell>
          <cell r="I140" t="str">
            <v>Подоходный налог с физических лиц</v>
          </cell>
          <cell r="J140">
            <v>-7998744.0500000007</v>
          </cell>
          <cell r="K140">
            <v>0</v>
          </cell>
          <cell r="L140">
            <v>0</v>
          </cell>
          <cell r="M140">
            <v>-7998744.0500000007</v>
          </cell>
          <cell r="N140">
            <v>-1016894.8100000005</v>
          </cell>
          <cell r="O140">
            <v>-9015638.8600000013</v>
          </cell>
          <cell r="P140">
            <v>0</v>
          </cell>
          <cell r="Q140">
            <v>118790.39999999999</v>
          </cell>
          <cell r="R140">
            <v>0</v>
          </cell>
          <cell r="S140">
            <v>0</v>
          </cell>
          <cell r="T140">
            <v>-9134429.2600000016</v>
          </cell>
          <cell r="U140">
            <v>-75760.38201874432</v>
          </cell>
        </row>
        <row r="141">
          <cell r="H141">
            <v>63402</v>
          </cell>
          <cell r="I141" t="str">
            <v>Налог на воду</v>
          </cell>
          <cell r="J141">
            <v>-21539</v>
          </cell>
          <cell r="K141">
            <v>0</v>
          </cell>
          <cell r="L141">
            <v>0</v>
          </cell>
          <cell r="M141">
            <v>-21539</v>
          </cell>
          <cell r="N141">
            <v>-852950</v>
          </cell>
          <cell r="O141">
            <v>-874489</v>
          </cell>
          <cell r="P141">
            <v>0</v>
          </cell>
          <cell r="Q141">
            <v>0</v>
          </cell>
          <cell r="R141">
            <v>0</v>
          </cell>
          <cell r="S141">
            <v>0</v>
          </cell>
          <cell r="T141">
            <v>-874489</v>
          </cell>
          <cell r="U141">
            <v>-7252.9567885875431</v>
          </cell>
        </row>
        <row r="142">
          <cell r="H142">
            <v>63403</v>
          </cell>
          <cell r="I142" t="str">
            <v>Фонд социального страхования</v>
          </cell>
          <cell r="J142">
            <v>-2273925.29</v>
          </cell>
          <cell r="K142">
            <v>0</v>
          </cell>
          <cell r="L142">
            <v>0</v>
          </cell>
          <cell r="M142">
            <v>-2273925.29</v>
          </cell>
          <cell r="N142">
            <v>449091.01</v>
          </cell>
          <cell r="O142">
            <v>-1824834.28</v>
          </cell>
          <cell r="P142">
            <v>73.13</v>
          </cell>
          <cell r="Q142">
            <v>691.06</v>
          </cell>
          <cell r="R142">
            <v>0</v>
          </cell>
          <cell r="S142">
            <v>0</v>
          </cell>
          <cell r="T142">
            <v>-1825452.2100000002</v>
          </cell>
          <cell r="U142">
            <v>-15140.185867131129</v>
          </cell>
        </row>
        <row r="143">
          <cell r="H143">
            <v>63404</v>
          </cell>
          <cell r="I143" t="str">
            <v>Налог на транспорт</v>
          </cell>
          <cell r="J143">
            <v>0</v>
          </cell>
          <cell r="K143">
            <v>0</v>
          </cell>
          <cell r="L143">
            <v>0</v>
          </cell>
          <cell r="M143">
            <v>0</v>
          </cell>
          <cell r="N143">
            <v>0</v>
          </cell>
          <cell r="O143">
            <v>0</v>
          </cell>
          <cell r="P143">
            <v>6880</v>
          </cell>
          <cell r="Q143">
            <v>6880</v>
          </cell>
          <cell r="R143">
            <v>0</v>
          </cell>
          <cell r="S143">
            <v>0</v>
          </cell>
          <cell r="T143">
            <v>0</v>
          </cell>
          <cell r="U143">
            <v>0</v>
          </cell>
        </row>
        <row r="144">
          <cell r="H144">
            <v>63405</v>
          </cell>
          <cell r="I144" t="str">
            <v>Налог на имущество</v>
          </cell>
          <cell r="J144">
            <v>1236452</v>
          </cell>
          <cell r="K144">
            <v>0</v>
          </cell>
          <cell r="L144">
            <v>0</v>
          </cell>
          <cell r="M144">
            <v>1236452</v>
          </cell>
          <cell r="N144">
            <v>2977843</v>
          </cell>
          <cell r="O144">
            <v>4214295</v>
          </cell>
          <cell r="P144">
            <v>4365633</v>
          </cell>
          <cell r="Q144">
            <v>0</v>
          </cell>
          <cell r="R144">
            <v>0</v>
          </cell>
          <cell r="S144">
            <v>0</v>
          </cell>
          <cell r="T144">
            <v>8579928</v>
          </cell>
          <cell r="U144">
            <v>71161.383428713612</v>
          </cell>
        </row>
        <row r="145">
          <cell r="H145">
            <v>63406</v>
          </cell>
          <cell r="I145" t="str">
            <v>Налог на землю</v>
          </cell>
          <cell r="J145">
            <v>61837.22</v>
          </cell>
          <cell r="K145">
            <v>0</v>
          </cell>
          <cell r="L145">
            <v>0</v>
          </cell>
          <cell r="M145">
            <v>61837.22</v>
          </cell>
          <cell r="N145">
            <v>104777</v>
          </cell>
          <cell r="O145">
            <v>166614.22</v>
          </cell>
          <cell r="P145">
            <v>7586</v>
          </cell>
          <cell r="Q145">
            <v>0</v>
          </cell>
          <cell r="R145">
            <v>0</v>
          </cell>
          <cell r="S145">
            <v>0</v>
          </cell>
          <cell r="T145">
            <v>174200.22</v>
          </cell>
          <cell r="U145">
            <v>1444.8056730529984</v>
          </cell>
        </row>
        <row r="146">
          <cell r="H146">
            <v>63408</v>
          </cell>
          <cell r="I146" t="str">
            <v>Плата за рекламу</v>
          </cell>
          <cell r="J146">
            <v>-13104</v>
          </cell>
          <cell r="K146">
            <v>0</v>
          </cell>
          <cell r="L146">
            <v>0</v>
          </cell>
          <cell r="M146">
            <v>-13104</v>
          </cell>
          <cell r="N146">
            <v>-912</v>
          </cell>
          <cell r="O146">
            <v>-14016</v>
          </cell>
          <cell r="P146">
            <v>0</v>
          </cell>
          <cell r="Q146">
            <v>0</v>
          </cell>
          <cell r="R146">
            <v>0</v>
          </cell>
          <cell r="S146">
            <v>0</v>
          </cell>
          <cell r="T146">
            <v>-14016</v>
          </cell>
          <cell r="U146">
            <v>-116.24782284150287</v>
          </cell>
        </row>
        <row r="147">
          <cell r="H147" t="str">
            <v>GAAP080</v>
          </cell>
          <cell r="I147" t="str">
            <v>PU Liability adjustment account</v>
          </cell>
          <cell r="J147">
            <v>6718655.1806154875</v>
          </cell>
          <cell r="K147">
            <v>0</v>
          </cell>
          <cell r="L147">
            <v>0</v>
          </cell>
          <cell r="M147">
            <v>6718655.1806154875</v>
          </cell>
          <cell r="N147">
            <v>0</v>
          </cell>
          <cell r="O147">
            <v>6718655.1806154875</v>
          </cell>
          <cell r="P147">
            <v>0</v>
          </cell>
          <cell r="Q147">
            <v>0</v>
          </cell>
          <cell r="R147">
            <v>0</v>
          </cell>
          <cell r="S147">
            <v>21042002.074496187</v>
          </cell>
          <cell r="T147">
            <v>-14323346.893880699</v>
          </cell>
          <cell r="U147">
            <v>-118796.93865705151</v>
          </cell>
        </row>
        <row r="148">
          <cell r="H148">
            <v>63407</v>
          </cell>
          <cell r="I148" t="str">
            <v>Налог с нерезедентов</v>
          </cell>
          <cell r="J148">
            <v>-6572310.8121499997</v>
          </cell>
          <cell r="K148">
            <v>0</v>
          </cell>
          <cell r="L148">
            <v>0</v>
          </cell>
          <cell r="M148">
            <v>-6572310.8121499997</v>
          </cell>
          <cell r="N148">
            <v>-931954.04</v>
          </cell>
          <cell r="O148">
            <v>-7504264.8521499997</v>
          </cell>
          <cell r="P148">
            <v>1293133.93</v>
          </cell>
          <cell r="Q148">
            <v>1410031.1600000001</v>
          </cell>
          <cell r="R148">
            <v>1861291.3621499995</v>
          </cell>
          <cell r="S148">
            <v>0</v>
          </cell>
          <cell r="T148">
            <v>-5759870.7200000007</v>
          </cell>
          <cell r="U148">
            <v>-47772.005639877258</v>
          </cell>
        </row>
        <row r="149">
          <cell r="H149">
            <v>63410</v>
          </cell>
          <cell r="I149" t="str">
            <v>Социальный налог</v>
          </cell>
          <cell r="J149">
            <v>-15018949.772400001</v>
          </cell>
          <cell r="K149">
            <v>0</v>
          </cell>
          <cell r="L149">
            <v>0</v>
          </cell>
          <cell r="M149">
            <v>-15018949.772400001</v>
          </cell>
          <cell r="N149">
            <v>4214691.67</v>
          </cell>
          <cell r="O149">
            <v>-10804258.102400001</v>
          </cell>
          <cell r="P149">
            <v>3557484.5</v>
          </cell>
          <cell r="Q149">
            <v>2073.19</v>
          </cell>
          <cell r="R149">
            <v>0</v>
          </cell>
          <cell r="S149">
            <v>4199348.18475</v>
          </cell>
          <cell r="T149">
            <v>-11448194.977150001</v>
          </cell>
          <cell r="U149">
            <v>-94950.609414862745</v>
          </cell>
        </row>
        <row r="150">
          <cell r="H150">
            <v>63413</v>
          </cell>
          <cell r="I150" t="str">
            <v>Налог на радиочастоты</v>
          </cell>
          <cell r="J150">
            <v>0</v>
          </cell>
          <cell r="K150">
            <v>0</v>
          </cell>
          <cell r="L150">
            <v>0</v>
          </cell>
          <cell r="M150">
            <v>0</v>
          </cell>
          <cell r="N150">
            <v>0</v>
          </cell>
          <cell r="O150">
            <v>0</v>
          </cell>
          <cell r="P150">
            <v>0</v>
          </cell>
          <cell r="Q150">
            <v>0</v>
          </cell>
          <cell r="R150">
            <v>0</v>
          </cell>
          <cell r="S150">
            <v>0</v>
          </cell>
          <cell r="T150">
            <v>0</v>
          </cell>
          <cell r="U150">
            <v>0</v>
          </cell>
        </row>
        <row r="151">
          <cell r="H151" t="str">
            <v>GAAP017</v>
          </cell>
          <cell r="I151" t="str">
            <v>Соц налог на иностранных специалистов</v>
          </cell>
          <cell r="J151">
            <v>-10514000</v>
          </cell>
          <cell r="K151">
            <v>0</v>
          </cell>
          <cell r="L151">
            <v>0</v>
          </cell>
          <cell r="M151">
            <v>-10514000</v>
          </cell>
          <cell r="N151">
            <v>0</v>
          </cell>
          <cell r="O151">
            <v>-10514000</v>
          </cell>
          <cell r="P151">
            <v>0</v>
          </cell>
          <cell r="Q151">
            <v>0</v>
          </cell>
          <cell r="R151">
            <v>0</v>
          </cell>
          <cell r="S151">
            <v>0</v>
          </cell>
          <cell r="T151">
            <v>-10514000</v>
          </cell>
          <cell r="U151">
            <v>-87202.455005391064</v>
          </cell>
        </row>
        <row r="152">
          <cell r="H152">
            <v>65302</v>
          </cell>
          <cell r="I152" t="str">
            <v>Пенсионный фонд10%</v>
          </cell>
          <cell r="J152">
            <v>-10615663.630000001</v>
          </cell>
          <cell r="K152">
            <v>0</v>
          </cell>
          <cell r="L152">
            <v>0</v>
          </cell>
          <cell r="M152">
            <v>-10615663.630000001</v>
          </cell>
          <cell r="N152">
            <v>3512730.91</v>
          </cell>
          <cell r="O152">
            <v>-7102932.7200000007</v>
          </cell>
          <cell r="P152">
            <v>0</v>
          </cell>
          <cell r="Q152">
            <v>2559.4899999999998</v>
          </cell>
          <cell r="R152">
            <v>0</v>
          </cell>
          <cell r="S152">
            <v>0</v>
          </cell>
          <cell r="T152">
            <v>-7105492.2100000009</v>
          </cell>
          <cell r="U152">
            <v>-58932.505681346949</v>
          </cell>
        </row>
        <row r="153">
          <cell r="H153">
            <v>65501</v>
          </cell>
          <cell r="I153" t="str">
            <v>Фонд охраны окружающей среды</v>
          </cell>
          <cell r="J153">
            <v>-194660721</v>
          </cell>
          <cell r="K153">
            <v>0</v>
          </cell>
          <cell r="L153">
            <v>0</v>
          </cell>
          <cell r="M153">
            <v>-194660721</v>
          </cell>
          <cell r="N153">
            <v>-249188</v>
          </cell>
          <cell r="O153">
            <v>-194909909</v>
          </cell>
          <cell r="P153">
            <v>0</v>
          </cell>
          <cell r="Q153">
            <v>16166</v>
          </cell>
          <cell r="R153">
            <v>0</v>
          </cell>
          <cell r="S153">
            <v>0</v>
          </cell>
          <cell r="T153">
            <v>-194926075</v>
          </cell>
          <cell r="U153">
            <v>-1616704.6114290454</v>
          </cell>
        </row>
        <row r="154">
          <cell r="H154">
            <v>66201</v>
          </cell>
          <cell r="I154" t="str">
            <v>Авансы полученные</v>
          </cell>
          <cell r="J154">
            <v>-94376361.779999971</v>
          </cell>
          <cell r="K154">
            <v>0</v>
          </cell>
          <cell r="L154">
            <v>779372516.50999999</v>
          </cell>
          <cell r="M154">
            <v>-873748878.28999996</v>
          </cell>
          <cell r="N154">
            <v>611478593.49000001</v>
          </cell>
          <cell r="O154">
            <v>-262270284.79999995</v>
          </cell>
          <cell r="P154">
            <v>308295.89</v>
          </cell>
          <cell r="Q154">
            <v>4576855.5199999996</v>
          </cell>
          <cell r="R154">
            <v>0</v>
          </cell>
          <cell r="S154">
            <v>0</v>
          </cell>
          <cell r="T154">
            <v>-266538844.42999998</v>
          </cell>
          <cell r="U154">
            <v>-2210656.4189267643</v>
          </cell>
        </row>
        <row r="155">
          <cell r="H155">
            <v>671</v>
          </cell>
          <cell r="I155" t="str">
            <v>Счета к оплате</v>
          </cell>
          <cell r="J155">
            <v>-652794066.32240033</v>
          </cell>
          <cell r="K155">
            <v>0</v>
          </cell>
          <cell r="L155">
            <v>1001168878.9400001</v>
          </cell>
          <cell r="M155">
            <v>-1653962945.2624004</v>
          </cell>
          <cell r="N155">
            <v>696869325.50999999</v>
          </cell>
          <cell r="O155">
            <v>-957093619.7524004</v>
          </cell>
          <cell r="P155">
            <v>146732232.09999999</v>
          </cell>
          <cell r="Q155">
            <v>36119949.640000001</v>
          </cell>
          <cell r="R155">
            <v>316739797.32329386</v>
          </cell>
          <cell r="S155">
            <v>66773724.770000003</v>
          </cell>
          <cell r="T155">
            <v>-596515264.73910654</v>
          </cell>
          <cell r="U155">
            <v>-4947460.1039985614</v>
          </cell>
        </row>
        <row r="156">
          <cell r="H156">
            <v>681</v>
          </cell>
          <cell r="I156" t="str">
            <v>Заработная плата сотрудников</v>
          </cell>
          <cell r="J156">
            <v>-26890420.960000001</v>
          </cell>
          <cell r="K156">
            <v>0</v>
          </cell>
          <cell r="L156">
            <v>0</v>
          </cell>
          <cell r="M156">
            <v>-26890420.960000001</v>
          </cell>
          <cell r="N156">
            <v>-5381293.9400000004</v>
          </cell>
          <cell r="O156">
            <v>-32271714.900000002</v>
          </cell>
          <cell r="P156">
            <v>4863.04</v>
          </cell>
          <cell r="Q156">
            <v>25594.9</v>
          </cell>
          <cell r="R156">
            <v>0</v>
          </cell>
          <cell r="S156">
            <v>0</v>
          </cell>
          <cell r="T156">
            <v>-32292446.760000002</v>
          </cell>
          <cell r="U156">
            <v>-267831.52326449368</v>
          </cell>
        </row>
        <row r="157">
          <cell r="H157">
            <v>691</v>
          </cell>
          <cell r="I157" t="str">
            <v>начисление бонуса</v>
          </cell>
          <cell r="J157">
            <v>-0.23999999463558197</v>
          </cell>
          <cell r="K157">
            <v>0</v>
          </cell>
          <cell r="L157">
            <v>0</v>
          </cell>
          <cell r="M157">
            <v>-0.23999999463558197</v>
          </cell>
          <cell r="N157">
            <v>0</v>
          </cell>
          <cell r="O157">
            <v>-0.23999999463558197</v>
          </cell>
          <cell r="P157">
            <v>0</v>
          </cell>
          <cell r="Q157">
            <v>0</v>
          </cell>
          <cell r="R157">
            <v>0</v>
          </cell>
          <cell r="S157">
            <v>31106282.850000001</v>
          </cell>
          <cell r="T157">
            <v>-31106283.089999996</v>
          </cell>
          <cell r="U157">
            <v>-257993.55635730279</v>
          </cell>
        </row>
        <row r="158">
          <cell r="H158">
            <v>6840103</v>
          </cell>
          <cell r="I158" t="str">
            <v>Начисленные проценты  от других комп</v>
          </cell>
          <cell r="J158">
            <v>-63648094.209999993</v>
          </cell>
          <cell r="K158">
            <v>0</v>
          </cell>
          <cell r="L158">
            <v>0</v>
          </cell>
          <cell r="M158">
            <v>-63648094.209999993</v>
          </cell>
          <cell r="N158">
            <v>15416616.310000001</v>
          </cell>
          <cell r="O158">
            <v>-48231477.899999991</v>
          </cell>
          <cell r="P158">
            <v>0</v>
          </cell>
          <cell r="Q158">
            <v>0</v>
          </cell>
          <cell r="R158">
            <v>0</v>
          </cell>
          <cell r="S158">
            <v>0</v>
          </cell>
          <cell r="T158">
            <v>-48231477.899999991</v>
          </cell>
          <cell r="U158">
            <v>-400028.84548395115</v>
          </cell>
        </row>
        <row r="159">
          <cell r="H159">
            <v>6840201</v>
          </cell>
          <cell r="I159" t="str">
            <v>Начисленные проценты АЕС Арлинтон</v>
          </cell>
          <cell r="J159">
            <v>25797.288266181946</v>
          </cell>
          <cell r="K159">
            <v>0</v>
          </cell>
          <cell r="L159">
            <v>5957548569.7582664</v>
          </cell>
          <cell r="M159">
            <v>-5957522772.4700003</v>
          </cell>
          <cell r="N159">
            <v>-13370998.74</v>
          </cell>
          <cell r="O159">
            <v>-5970893771.21</v>
          </cell>
          <cell r="P159">
            <v>0</v>
          </cell>
          <cell r="Q159">
            <v>0</v>
          </cell>
          <cell r="R159">
            <v>5970919988.14816</v>
          </cell>
          <cell r="S159">
            <v>0</v>
          </cell>
          <cell r="T159">
            <v>26216.938159942627</v>
          </cell>
          <cell r="U159">
            <v>217.44163689095652</v>
          </cell>
        </row>
        <row r="160">
          <cell r="H160">
            <v>6840202</v>
          </cell>
          <cell r="I160" t="str">
            <v>Начисленные проценты АЕС Электрик</v>
          </cell>
          <cell r="J160">
            <v>-37902.91999912262</v>
          </cell>
          <cell r="K160">
            <v>0</v>
          </cell>
          <cell r="L160">
            <v>4719128400</v>
          </cell>
          <cell r="M160">
            <v>-4719166302.9199991</v>
          </cell>
          <cell r="N160">
            <v>4719166303</v>
          </cell>
          <cell r="O160">
            <v>8.0000877380371094E-2</v>
          </cell>
          <cell r="P160">
            <v>0</v>
          </cell>
          <cell r="Q160">
            <v>0</v>
          </cell>
          <cell r="R160">
            <v>0</v>
          </cell>
          <cell r="S160">
            <v>0</v>
          </cell>
          <cell r="T160">
            <v>8.0000877380371094E-2</v>
          </cell>
          <cell r="U160">
            <v>6.6352224749416193E-4</v>
          </cell>
        </row>
        <row r="161">
          <cell r="H161">
            <v>6840203</v>
          </cell>
          <cell r="I161" t="str">
            <v>Начисленные проценты АЕС Глобал</v>
          </cell>
          <cell r="J161">
            <v>0</v>
          </cell>
          <cell r="K161">
            <v>0</v>
          </cell>
          <cell r="L161">
            <v>0</v>
          </cell>
          <cell r="M161">
            <v>0</v>
          </cell>
          <cell r="N161">
            <v>-4729757947.9899998</v>
          </cell>
          <cell r="O161">
            <v>-4729757947.9899998</v>
          </cell>
          <cell r="P161">
            <v>0</v>
          </cell>
          <cell r="Q161">
            <v>0</v>
          </cell>
          <cell r="R161">
            <v>4729719960</v>
          </cell>
          <cell r="S161">
            <v>0</v>
          </cell>
          <cell r="T161">
            <v>-37987.989999771118</v>
          </cell>
          <cell r="U161">
            <v>-315.07000082749539</v>
          </cell>
        </row>
        <row r="162">
          <cell r="H162">
            <v>6840204</v>
          </cell>
          <cell r="I162" t="str">
            <v>Начисленные проценты АЕS Экиб Холдингз</v>
          </cell>
          <cell r="J162">
            <v>-81920.789999847417</v>
          </cell>
          <cell r="K162">
            <v>0</v>
          </cell>
          <cell r="L162">
            <v>1559041925</v>
          </cell>
          <cell r="M162">
            <v>-1559123845.79</v>
          </cell>
          <cell r="N162">
            <v>-3499280.45</v>
          </cell>
          <cell r="O162">
            <v>-1562623126.24</v>
          </cell>
          <cell r="P162">
            <v>0</v>
          </cell>
          <cell r="Q162">
            <v>0</v>
          </cell>
          <cell r="R162">
            <v>1562541022.0605476</v>
          </cell>
          <cell r="S162">
            <v>0</v>
          </cell>
          <cell r="T162">
            <v>-82104.179452419281</v>
          </cell>
          <cell r="U162">
            <v>-680.96690264924348</v>
          </cell>
        </row>
        <row r="163">
          <cell r="H163">
            <v>6840205</v>
          </cell>
          <cell r="I163" t="str">
            <v>Начисленные проценты Fortis Bank</v>
          </cell>
          <cell r="J163">
            <v>-65845071.770000003</v>
          </cell>
          <cell r="K163">
            <v>0</v>
          </cell>
          <cell r="L163">
            <v>0</v>
          </cell>
          <cell r="M163">
            <v>-65845071.770000003</v>
          </cell>
          <cell r="N163">
            <v>-759246723.73000002</v>
          </cell>
          <cell r="O163">
            <v>-825091795.5</v>
          </cell>
          <cell r="P163">
            <v>0</v>
          </cell>
          <cell r="Q163">
            <v>0</v>
          </cell>
          <cell r="R163">
            <v>0</v>
          </cell>
          <cell r="S163">
            <v>0</v>
          </cell>
          <cell r="T163">
            <v>-825091795.5</v>
          </cell>
          <cell r="U163">
            <v>-6843259.4799701422</v>
          </cell>
        </row>
        <row r="164">
          <cell r="H164">
            <v>68701</v>
          </cell>
          <cell r="I164" t="str">
            <v>Командировочные расходы</v>
          </cell>
          <cell r="J164">
            <v>0</v>
          </cell>
          <cell r="K164">
            <v>0</v>
          </cell>
          <cell r="L164">
            <v>0</v>
          </cell>
          <cell r="M164">
            <v>0</v>
          </cell>
          <cell r="N164">
            <v>0</v>
          </cell>
          <cell r="O164">
            <v>0</v>
          </cell>
          <cell r="P164">
            <v>0</v>
          </cell>
          <cell r="Q164">
            <v>0</v>
          </cell>
          <cell r="R164">
            <v>0</v>
          </cell>
          <cell r="S164">
            <v>0</v>
          </cell>
          <cell r="T164">
            <v>0</v>
          </cell>
          <cell r="U164">
            <v>0</v>
          </cell>
        </row>
        <row r="165">
          <cell r="H165">
            <v>68702</v>
          </cell>
          <cell r="I165" t="str">
            <v>Прочие</v>
          </cell>
          <cell r="J165">
            <v>-1229973.21</v>
          </cell>
          <cell r="K165">
            <v>0</v>
          </cell>
          <cell r="L165">
            <v>0</v>
          </cell>
          <cell r="M165">
            <v>-1229973.21</v>
          </cell>
          <cell r="N165">
            <v>178407.63</v>
          </cell>
          <cell r="O165">
            <v>-1051565.58</v>
          </cell>
          <cell r="P165">
            <v>0</v>
          </cell>
          <cell r="Q165">
            <v>0</v>
          </cell>
          <cell r="R165">
            <v>0</v>
          </cell>
          <cell r="S165">
            <v>0</v>
          </cell>
          <cell r="T165">
            <v>-1051565.58</v>
          </cell>
          <cell r="U165">
            <v>-8721.6188106494155</v>
          </cell>
        </row>
        <row r="166">
          <cell r="H166">
            <v>68703</v>
          </cell>
          <cell r="I166" t="str">
            <v>Депонированная зарплата</v>
          </cell>
          <cell r="J166">
            <v>-297405.02</v>
          </cell>
          <cell r="K166">
            <v>0</v>
          </cell>
          <cell r="L166">
            <v>0</v>
          </cell>
          <cell r="M166">
            <v>-297405.02</v>
          </cell>
          <cell r="N166">
            <v>0</v>
          </cell>
          <cell r="O166">
            <v>-297405.02</v>
          </cell>
          <cell r="P166">
            <v>0</v>
          </cell>
          <cell r="Q166">
            <v>0</v>
          </cell>
          <cell r="R166">
            <v>0</v>
          </cell>
          <cell r="S166">
            <v>0</v>
          </cell>
          <cell r="T166">
            <v>-297405.02</v>
          </cell>
          <cell r="U166">
            <v>-2466.6585386082775</v>
          </cell>
        </row>
        <row r="167">
          <cell r="H167">
            <v>68707</v>
          </cell>
          <cell r="I167" t="str">
            <v>Подотчетные суммы</v>
          </cell>
          <cell r="J167">
            <v>0</v>
          </cell>
          <cell r="K167">
            <v>0</v>
          </cell>
          <cell r="L167">
            <v>0</v>
          </cell>
          <cell r="M167">
            <v>0</v>
          </cell>
          <cell r="N167">
            <v>0</v>
          </cell>
          <cell r="O167">
            <v>0</v>
          </cell>
          <cell r="P167">
            <v>0</v>
          </cell>
          <cell r="Q167">
            <v>0</v>
          </cell>
          <cell r="R167">
            <v>0</v>
          </cell>
          <cell r="S167">
            <v>0</v>
          </cell>
          <cell r="T167">
            <v>0</v>
          </cell>
          <cell r="U167">
            <v>0</v>
          </cell>
        </row>
        <row r="168">
          <cell r="H168" t="str">
            <v>GAAP018</v>
          </cell>
          <cell r="I168" t="str">
            <v>Услуги Корпорации</v>
          </cell>
          <cell r="J168">
            <v>-100.52923142910004</v>
          </cell>
          <cell r="K168">
            <v>0</v>
          </cell>
          <cell r="L168">
            <v>797977433</v>
          </cell>
          <cell r="M168">
            <v>-797977533.52923143</v>
          </cell>
          <cell r="N168">
            <v>0</v>
          </cell>
          <cell r="O168">
            <v>-797977533.52923143</v>
          </cell>
          <cell r="P168">
            <v>0</v>
          </cell>
          <cell r="Q168">
            <v>0</v>
          </cell>
          <cell r="R168">
            <v>830251437.76981866</v>
          </cell>
          <cell r="S168">
            <v>32265263.866499998</v>
          </cell>
          <cell r="T168">
            <v>8640.3740872368217</v>
          </cell>
          <cell r="U168">
            <v>71.662719476128572</v>
          </cell>
        </row>
        <row r="169">
          <cell r="H169" t="str">
            <v>GAAP019</v>
          </cell>
          <cell r="I169" t="str">
            <v>Услуги Силк Роуд</v>
          </cell>
          <cell r="J169">
            <v>476.71571330912411</v>
          </cell>
          <cell r="K169">
            <v>0</v>
          </cell>
          <cell r="L169">
            <v>1710776435</v>
          </cell>
          <cell r="M169">
            <v>-1710775958.2842867</v>
          </cell>
          <cell r="N169">
            <v>0</v>
          </cell>
          <cell r="O169">
            <v>-1710775958.2842867</v>
          </cell>
          <cell r="P169">
            <v>0</v>
          </cell>
          <cell r="Q169">
            <v>0</v>
          </cell>
          <cell r="R169">
            <v>1709333438.7990479</v>
          </cell>
          <cell r="S169">
            <v>1489169.72</v>
          </cell>
          <cell r="T169">
            <v>-2931689.2052387903</v>
          </cell>
          <cell r="U169">
            <v>-24315.245958686162</v>
          </cell>
        </row>
        <row r="170">
          <cell r="H170" t="str">
            <v>GAAP020</v>
          </cell>
          <cell r="I170" t="str">
            <v>Долгосрочные обязательства performance unit</v>
          </cell>
          <cell r="J170">
            <v>-9071376.6162352934</v>
          </cell>
          <cell r="K170">
            <v>0</v>
          </cell>
          <cell r="L170">
            <v>0</v>
          </cell>
          <cell r="M170">
            <v>-9071376.6162352934</v>
          </cell>
          <cell r="N170">
            <v>0</v>
          </cell>
          <cell r="O170">
            <v>-9071376.6162352934</v>
          </cell>
          <cell r="P170">
            <v>0</v>
          </cell>
          <cell r="Q170">
            <v>0</v>
          </cell>
          <cell r="R170">
            <v>7563258.0792811792</v>
          </cell>
          <cell r="S170">
            <v>1412332.5421646319</v>
          </cell>
          <cell r="T170">
            <v>-2920451.0791187463</v>
          </cell>
          <cell r="U170">
            <v>-24222.037647165518</v>
          </cell>
        </row>
        <row r="171">
          <cell r="H171" t="str">
            <v>GAAP068</v>
          </cell>
          <cell r="I171" t="str">
            <v>Краткосрочные обязательства performance unit</v>
          </cell>
          <cell r="J171">
            <v>-27123790.675749987</v>
          </cell>
          <cell r="K171">
            <v>0</v>
          </cell>
          <cell r="L171">
            <v>0</v>
          </cell>
          <cell r="M171">
            <v>-27123790.675749987</v>
          </cell>
          <cell r="N171">
            <v>0</v>
          </cell>
          <cell r="O171">
            <v>-27123790.675749987</v>
          </cell>
          <cell r="P171">
            <v>0</v>
          </cell>
          <cell r="Q171">
            <v>0</v>
          </cell>
          <cell r="R171">
            <v>20063715.45459358</v>
          </cell>
          <cell r="S171">
            <v>0</v>
          </cell>
          <cell r="T171">
            <v>-7060075.2211564071</v>
          </cell>
          <cell r="U171">
            <v>-58555.82003115541</v>
          </cell>
        </row>
        <row r="172">
          <cell r="H172" t="str">
            <v>GAAP069</v>
          </cell>
          <cell r="I172" t="str">
            <v>НДС от дебеторской задолженности</v>
          </cell>
          <cell r="J172">
            <v>0</v>
          </cell>
          <cell r="K172">
            <v>0</v>
          </cell>
          <cell r="L172">
            <v>0</v>
          </cell>
          <cell r="M172">
            <v>0</v>
          </cell>
          <cell r="N172">
            <v>0</v>
          </cell>
          <cell r="O172">
            <v>0</v>
          </cell>
          <cell r="P172">
            <v>0</v>
          </cell>
          <cell r="Q172">
            <v>0</v>
          </cell>
          <cell r="R172">
            <v>0</v>
          </cell>
          <cell r="S172">
            <v>0</v>
          </cell>
          <cell r="T172">
            <v>0</v>
          </cell>
          <cell r="U172">
            <v>0</v>
          </cell>
        </row>
        <row r="173">
          <cell r="H173" t="str">
            <v>GAAP081</v>
          </cell>
          <cell r="I173" t="str">
            <v>Derivative Asset Short-Term</v>
          </cell>
          <cell r="J173">
            <v>0</v>
          </cell>
          <cell r="K173">
            <v>0</v>
          </cell>
          <cell r="L173">
            <v>0</v>
          </cell>
          <cell r="M173">
            <v>0</v>
          </cell>
          <cell r="N173">
            <v>0</v>
          </cell>
          <cell r="O173">
            <v>0</v>
          </cell>
          <cell r="P173">
            <v>0</v>
          </cell>
          <cell r="Q173">
            <v>0</v>
          </cell>
          <cell r="R173">
            <v>0</v>
          </cell>
          <cell r="S173">
            <v>0</v>
          </cell>
          <cell r="T173">
            <v>0</v>
          </cell>
          <cell r="U173">
            <v>0</v>
          </cell>
        </row>
        <row r="174">
          <cell r="H174" t="str">
            <v>GAAP099</v>
          </cell>
          <cell r="I174" t="str">
            <v>Резерв по неиспользованным отпускам</v>
          </cell>
          <cell r="M174">
            <v>0</v>
          </cell>
          <cell r="N174">
            <v>0</v>
          </cell>
          <cell r="O174">
            <v>0</v>
          </cell>
          <cell r="P174">
            <v>0</v>
          </cell>
          <cell r="Q174">
            <v>0</v>
          </cell>
          <cell r="R174">
            <v>0</v>
          </cell>
          <cell r="S174">
            <v>42060986.11570248</v>
          </cell>
          <cell r="T174">
            <v>-42060986.11570248</v>
          </cell>
          <cell r="U174">
            <v>-348851.1745517333</v>
          </cell>
        </row>
        <row r="175">
          <cell r="H175" t="str">
            <v>GAAP078</v>
          </cell>
          <cell r="I175" t="str">
            <v>Derivative Liability - Short Term</v>
          </cell>
          <cell r="J175">
            <v>-309877305.39294779</v>
          </cell>
          <cell r="K175">
            <v>0</v>
          </cell>
          <cell r="L175">
            <v>0</v>
          </cell>
          <cell r="M175">
            <v>-309877305.39294779</v>
          </cell>
          <cell r="N175">
            <v>0</v>
          </cell>
          <cell r="O175">
            <v>-309877305.39294779</v>
          </cell>
          <cell r="P175">
            <v>0</v>
          </cell>
          <cell r="Q175">
            <v>0</v>
          </cell>
          <cell r="R175">
            <v>-68355475.309607729</v>
          </cell>
          <cell r="S175">
            <v>0</v>
          </cell>
          <cell r="T175">
            <v>-378232780.70255554</v>
          </cell>
          <cell r="U175">
            <v>-3137038.9043921004</v>
          </cell>
        </row>
        <row r="176">
          <cell r="H176" t="str">
            <v>GAAP079</v>
          </cell>
          <cell r="I176" t="str">
            <v>LT Derivative Liability</v>
          </cell>
          <cell r="J176">
            <v>-5.9604644775390625E-8</v>
          </cell>
          <cell r="K176">
            <v>0</v>
          </cell>
          <cell r="L176">
            <v>0</v>
          </cell>
          <cell r="M176">
            <v>-5.9604644775390625E-8</v>
          </cell>
          <cell r="N176">
            <v>0</v>
          </cell>
          <cell r="O176">
            <v>-5.9604644775390625E-8</v>
          </cell>
          <cell r="P176">
            <v>0</v>
          </cell>
          <cell r="Q176">
            <v>0</v>
          </cell>
          <cell r="R176">
            <v>-1.3377601071783989E-10</v>
          </cell>
          <cell r="S176">
            <v>0</v>
          </cell>
          <cell r="T176">
            <v>-5.9738420786108465E-8</v>
          </cell>
          <cell r="U176">
            <v>-4.9546670636234946E-10</v>
          </cell>
        </row>
        <row r="177">
          <cell r="H177" t="str">
            <v>GAAP086</v>
          </cell>
          <cell r="I177" t="str">
            <v>FIN 48 Tax Liability - Current</v>
          </cell>
          <cell r="J177">
            <v>0</v>
          </cell>
          <cell r="K177">
            <v>0</v>
          </cell>
          <cell r="L177">
            <v>0</v>
          </cell>
          <cell r="M177">
            <v>0</v>
          </cell>
          <cell r="N177">
            <v>0</v>
          </cell>
          <cell r="O177">
            <v>0</v>
          </cell>
          <cell r="P177">
            <v>0</v>
          </cell>
          <cell r="Q177">
            <v>0</v>
          </cell>
          <cell r="R177">
            <v>0</v>
          </cell>
          <cell r="S177">
            <v>0</v>
          </cell>
          <cell r="T177">
            <v>0</v>
          </cell>
          <cell r="U177">
            <v>0</v>
          </cell>
        </row>
        <row r="178">
          <cell r="H178" t="str">
            <v>GAAP094</v>
          </cell>
          <cell r="I178" t="str">
            <v>Environmental Settlement Reserves - ST</v>
          </cell>
          <cell r="J178">
            <v>-15876278.519748</v>
          </cell>
          <cell r="K178">
            <v>0</v>
          </cell>
          <cell r="L178">
            <v>0</v>
          </cell>
          <cell r="M178">
            <v>-15876278.519748</v>
          </cell>
          <cell r="N178">
            <v>0</v>
          </cell>
          <cell r="O178">
            <v>-15876278.519748</v>
          </cell>
          <cell r="P178">
            <v>0</v>
          </cell>
          <cell r="Q178">
            <v>0</v>
          </cell>
          <cell r="R178">
            <v>0</v>
          </cell>
          <cell r="S178">
            <v>0</v>
          </cell>
          <cell r="T178">
            <v>-15876278.519748</v>
          </cell>
          <cell r="U178">
            <v>-131676.85593222195</v>
          </cell>
        </row>
        <row r="179">
          <cell r="H179" t="str">
            <v>GAAP095</v>
          </cell>
          <cell r="I179" t="str">
            <v>Environmental Settlement Reserves - LT</v>
          </cell>
          <cell r="J179">
            <v>-16987618.016130399</v>
          </cell>
          <cell r="K179">
            <v>0</v>
          </cell>
          <cell r="L179">
            <v>0</v>
          </cell>
          <cell r="M179">
            <v>-16987618.016130399</v>
          </cell>
          <cell r="N179">
            <v>0</v>
          </cell>
          <cell r="O179">
            <v>-16987618.016130399</v>
          </cell>
          <cell r="P179">
            <v>0</v>
          </cell>
          <cell r="Q179">
            <v>0</v>
          </cell>
          <cell r="R179">
            <v>0</v>
          </cell>
          <cell r="S179">
            <v>0</v>
          </cell>
          <cell r="T179">
            <v>-16987618.016130399</v>
          </cell>
          <cell r="U179">
            <v>-140894.2358474778</v>
          </cell>
        </row>
        <row r="180">
          <cell r="H180" t="str">
            <v>GAAP096</v>
          </cell>
          <cell r="I180" t="str">
            <v>Начисленные расходы - консультанты</v>
          </cell>
          <cell r="J180">
            <v>0</v>
          </cell>
          <cell r="K180">
            <v>0</v>
          </cell>
          <cell r="L180">
            <v>0</v>
          </cell>
          <cell r="M180">
            <v>0</v>
          </cell>
          <cell r="N180">
            <v>0</v>
          </cell>
          <cell r="O180">
            <v>0</v>
          </cell>
          <cell r="P180">
            <v>0</v>
          </cell>
          <cell r="Q180">
            <v>0</v>
          </cell>
          <cell r="R180">
            <v>121076326.1891</v>
          </cell>
          <cell r="S180">
            <v>176133361.5992004</v>
          </cell>
          <cell r="T180">
            <v>-55057035.4101004</v>
          </cell>
          <cell r="U180">
            <v>-456639.59036327782</v>
          </cell>
        </row>
        <row r="181">
          <cell r="H181" t="str">
            <v>GAAP041</v>
          </cell>
          <cell r="I181" t="str">
            <v>IC02 Consol - Receivable Charges</v>
          </cell>
          <cell r="J181">
            <v>2085481562.6800001</v>
          </cell>
          <cell r="K181">
            <v>0</v>
          </cell>
          <cell r="L181">
            <v>2085481562.6800001</v>
          </cell>
          <cell r="M181">
            <v>0</v>
          </cell>
          <cell r="N181">
            <v>0</v>
          </cell>
          <cell r="O181">
            <v>0</v>
          </cell>
          <cell r="P181">
            <v>0</v>
          </cell>
          <cell r="Q181">
            <v>0</v>
          </cell>
          <cell r="R181">
            <v>2637782665.7800002</v>
          </cell>
          <cell r="S181">
            <v>0</v>
          </cell>
          <cell r="T181">
            <v>2637782665.7800002</v>
          </cell>
          <cell r="U181">
            <v>21877603.597744051</v>
          </cell>
        </row>
        <row r="182">
          <cell r="H182" t="str">
            <v>GAAP042</v>
          </cell>
          <cell r="I182" t="str">
            <v>IC02 Consol - Receivable Charges</v>
          </cell>
          <cell r="J182">
            <v>0</v>
          </cell>
          <cell r="K182">
            <v>0</v>
          </cell>
          <cell r="L182">
            <v>0</v>
          </cell>
          <cell r="M182">
            <v>0</v>
          </cell>
          <cell r="N182">
            <v>0</v>
          </cell>
          <cell r="O182">
            <v>0</v>
          </cell>
          <cell r="P182">
            <v>0</v>
          </cell>
          <cell r="Q182">
            <v>0</v>
          </cell>
          <cell r="R182">
            <v>0</v>
          </cell>
          <cell r="S182">
            <v>0</v>
          </cell>
          <cell r="T182">
            <v>0</v>
          </cell>
          <cell r="U182">
            <v>0</v>
          </cell>
        </row>
        <row r="183">
          <cell r="H183" t="str">
            <v>GAAP077</v>
          </cell>
          <cell r="I183" t="str">
            <v>IC08 Consol - Loans Rec - Current</v>
          </cell>
          <cell r="J183">
            <v>640306916</v>
          </cell>
          <cell r="K183">
            <v>0</v>
          </cell>
          <cell r="L183">
            <v>640306916</v>
          </cell>
          <cell r="M183">
            <v>0</v>
          </cell>
          <cell r="N183">
            <v>0</v>
          </cell>
          <cell r="O183">
            <v>0</v>
          </cell>
          <cell r="P183">
            <v>0</v>
          </cell>
          <cell r="Q183">
            <v>0</v>
          </cell>
          <cell r="R183">
            <v>640306916</v>
          </cell>
          <cell r="S183">
            <v>0</v>
          </cell>
          <cell r="T183">
            <v>640306916</v>
          </cell>
          <cell r="U183">
            <v>5310665.3064609775</v>
          </cell>
        </row>
        <row r="184">
          <cell r="H184" t="str">
            <v>GAAP044</v>
          </cell>
          <cell r="I184" t="str">
            <v>IC01 Consol - Cap Contribution Inv</v>
          </cell>
          <cell r="J184">
            <v>3017244300</v>
          </cell>
          <cell r="K184">
            <v>0</v>
          </cell>
          <cell r="L184">
            <v>3017244300</v>
          </cell>
          <cell r="M184">
            <v>0</v>
          </cell>
          <cell r="N184">
            <v>0</v>
          </cell>
          <cell r="O184">
            <v>0</v>
          </cell>
          <cell r="P184">
            <v>0</v>
          </cell>
          <cell r="Q184">
            <v>0</v>
          </cell>
          <cell r="R184">
            <v>3027025890</v>
          </cell>
          <cell r="S184">
            <v>3027025890</v>
          </cell>
          <cell r="T184">
            <v>0</v>
          </cell>
          <cell r="U184">
            <v>0</v>
          </cell>
        </row>
        <row r="185">
          <cell r="H185" t="str">
            <v>GAAP045</v>
          </cell>
          <cell r="I185" t="str">
            <v>IC02 Consol - Charges Payable</v>
          </cell>
          <cell r="J185">
            <v>-797977433</v>
          </cell>
          <cell r="K185">
            <v>797977433</v>
          </cell>
          <cell r="L185">
            <v>0</v>
          </cell>
          <cell r="M185">
            <v>0</v>
          </cell>
          <cell r="N185">
            <v>0</v>
          </cell>
          <cell r="O185">
            <v>0</v>
          </cell>
          <cell r="P185">
            <v>0</v>
          </cell>
          <cell r="Q185">
            <v>0</v>
          </cell>
          <cell r="R185">
            <v>832038860.45999992</v>
          </cell>
          <cell r="S185">
            <v>832038860.45999992</v>
          </cell>
          <cell r="T185">
            <v>0</v>
          </cell>
          <cell r="U185">
            <v>0</v>
          </cell>
        </row>
        <row r="186">
          <cell r="H186" t="str">
            <v>GAAP046</v>
          </cell>
          <cell r="I186" t="str">
            <v>IC02 Consol - Charges Payable</v>
          </cell>
          <cell r="J186">
            <v>-1710776435</v>
          </cell>
          <cell r="K186">
            <v>1710776435</v>
          </cell>
          <cell r="L186">
            <v>0</v>
          </cell>
          <cell r="M186">
            <v>0</v>
          </cell>
          <cell r="N186">
            <v>0</v>
          </cell>
          <cell r="O186">
            <v>0</v>
          </cell>
          <cell r="P186">
            <v>0</v>
          </cell>
          <cell r="Q186">
            <v>0</v>
          </cell>
          <cell r="R186">
            <v>1713168760.5193141</v>
          </cell>
          <cell r="S186">
            <v>1713168760.359314</v>
          </cell>
          <cell r="T186">
            <v>0.16000008583068848</v>
          </cell>
          <cell r="U186">
            <v>1.3270306529873806E-3</v>
          </cell>
        </row>
        <row r="187">
          <cell r="H187" t="str">
            <v>GAAP047</v>
          </cell>
          <cell r="I187" t="str">
            <v>IC02 Consol - Charges Payable</v>
          </cell>
          <cell r="J187">
            <v>-619153766</v>
          </cell>
          <cell r="K187">
            <v>619153766</v>
          </cell>
          <cell r="L187">
            <v>0</v>
          </cell>
          <cell r="M187">
            <v>0</v>
          </cell>
          <cell r="N187">
            <v>0</v>
          </cell>
          <cell r="O187">
            <v>0</v>
          </cell>
          <cell r="P187">
            <v>0</v>
          </cell>
          <cell r="Q187">
            <v>0</v>
          </cell>
          <cell r="R187">
            <v>0</v>
          </cell>
          <cell r="S187">
            <v>7977754.8100000024</v>
          </cell>
          <cell r="T187">
            <v>-7977754.8100000024</v>
          </cell>
          <cell r="U187">
            <v>-66166.996848303912</v>
          </cell>
        </row>
        <row r="188">
          <cell r="H188" t="str">
            <v>GAAP048</v>
          </cell>
          <cell r="I188" t="str">
            <v>IC02 Consol - Charges Payable</v>
          </cell>
          <cell r="J188">
            <v>-381721865</v>
          </cell>
          <cell r="K188">
            <v>381721865</v>
          </cell>
          <cell r="L188">
            <v>0</v>
          </cell>
          <cell r="M188">
            <v>0</v>
          </cell>
          <cell r="N188">
            <v>0</v>
          </cell>
          <cell r="O188">
            <v>0</v>
          </cell>
          <cell r="P188">
            <v>0</v>
          </cell>
          <cell r="Q188">
            <v>0</v>
          </cell>
          <cell r="R188">
            <v>0</v>
          </cell>
          <cell r="S188">
            <v>6332958.4399999976</v>
          </cell>
          <cell r="T188">
            <v>-6332958.4399999976</v>
          </cell>
          <cell r="U188">
            <v>-52525.159160653544</v>
          </cell>
        </row>
        <row r="189">
          <cell r="H189" t="str">
            <v>GAAP049</v>
          </cell>
          <cell r="I189" t="str">
            <v>IC02 Consol - Charges Payable</v>
          </cell>
          <cell r="J189">
            <v>0</v>
          </cell>
          <cell r="K189">
            <v>0</v>
          </cell>
          <cell r="L189">
            <v>0</v>
          </cell>
          <cell r="M189">
            <v>0</v>
          </cell>
          <cell r="N189">
            <v>0</v>
          </cell>
          <cell r="O189">
            <v>0</v>
          </cell>
          <cell r="P189">
            <v>0</v>
          </cell>
          <cell r="Q189">
            <v>0</v>
          </cell>
          <cell r="R189">
            <v>0</v>
          </cell>
          <cell r="S189">
            <v>0</v>
          </cell>
          <cell r="T189">
            <v>0</v>
          </cell>
          <cell r="U189">
            <v>0</v>
          </cell>
        </row>
        <row r="190">
          <cell r="H190" t="str">
            <v>GAAP050</v>
          </cell>
          <cell r="I190" t="str">
            <v>IC02 Consol - Charges Payable</v>
          </cell>
          <cell r="J190">
            <v>0</v>
          </cell>
          <cell r="K190">
            <v>0</v>
          </cell>
          <cell r="L190">
            <v>0</v>
          </cell>
          <cell r="M190">
            <v>0</v>
          </cell>
          <cell r="N190">
            <v>0</v>
          </cell>
          <cell r="O190">
            <v>0</v>
          </cell>
          <cell r="P190">
            <v>0</v>
          </cell>
          <cell r="Q190">
            <v>0</v>
          </cell>
          <cell r="R190">
            <v>0</v>
          </cell>
          <cell r="S190">
            <v>0</v>
          </cell>
          <cell r="T190">
            <v>0</v>
          </cell>
          <cell r="U190">
            <v>0</v>
          </cell>
        </row>
        <row r="191">
          <cell r="H191" t="str">
            <v>GAAP051</v>
          </cell>
          <cell r="I191" t="str">
            <v>IC08 Consol - Loans Payable - Current</v>
          </cell>
          <cell r="J191">
            <v>0</v>
          </cell>
          <cell r="K191">
            <v>0</v>
          </cell>
          <cell r="L191">
            <v>0</v>
          </cell>
          <cell r="M191">
            <v>0</v>
          </cell>
          <cell r="N191">
            <v>0</v>
          </cell>
          <cell r="O191">
            <v>0</v>
          </cell>
          <cell r="P191">
            <v>0</v>
          </cell>
          <cell r="Q191">
            <v>0</v>
          </cell>
          <cell r="R191">
            <v>0</v>
          </cell>
          <cell r="S191">
            <v>0</v>
          </cell>
          <cell r="T191">
            <v>0</v>
          </cell>
          <cell r="U191">
            <v>0</v>
          </cell>
        </row>
        <row r="192">
          <cell r="H192" t="str">
            <v>GAAP052</v>
          </cell>
          <cell r="I192" t="str">
            <v>IC08 Consol - Loans Payable - Current</v>
          </cell>
          <cell r="J192">
            <v>0</v>
          </cell>
          <cell r="K192">
            <v>0</v>
          </cell>
          <cell r="L192">
            <v>0</v>
          </cell>
          <cell r="M192">
            <v>0</v>
          </cell>
          <cell r="N192">
            <v>0</v>
          </cell>
          <cell r="O192">
            <v>0</v>
          </cell>
          <cell r="P192">
            <v>0</v>
          </cell>
          <cell r="Q192">
            <v>0</v>
          </cell>
          <cell r="R192">
            <v>0</v>
          </cell>
          <cell r="S192">
            <v>0</v>
          </cell>
          <cell r="T192">
            <v>0</v>
          </cell>
          <cell r="U192">
            <v>0</v>
          </cell>
        </row>
        <row r="193">
          <cell r="H193" t="str">
            <v>GAAP053</v>
          </cell>
          <cell r="I193" t="str">
            <v>IC07 Consol - Int Payable - LT</v>
          </cell>
          <cell r="J193">
            <v>-5957548569.7582664</v>
          </cell>
          <cell r="K193">
            <v>5957548569.7582664</v>
          </cell>
          <cell r="L193">
            <v>0</v>
          </cell>
          <cell r="M193">
            <v>0</v>
          </cell>
          <cell r="N193">
            <v>0</v>
          </cell>
          <cell r="O193">
            <v>0</v>
          </cell>
          <cell r="P193">
            <v>0</v>
          </cell>
          <cell r="Q193">
            <v>0</v>
          </cell>
          <cell r="R193">
            <v>0</v>
          </cell>
          <cell r="S193">
            <v>5970919988.14816</v>
          </cell>
          <cell r="T193">
            <v>-5970919988.14816</v>
          </cell>
          <cell r="U193">
            <v>-49522435.001643531</v>
          </cell>
        </row>
        <row r="194">
          <cell r="H194" t="str">
            <v>GAAP054</v>
          </cell>
          <cell r="I194" t="str">
            <v>IC07 Consol - Int Payable - LT</v>
          </cell>
          <cell r="J194">
            <v>-1559041925</v>
          </cell>
          <cell r="K194">
            <v>1559041925</v>
          </cell>
          <cell r="L194">
            <v>0</v>
          </cell>
          <cell r="M194">
            <v>0</v>
          </cell>
          <cell r="N194">
            <v>0</v>
          </cell>
          <cell r="O194">
            <v>0</v>
          </cell>
          <cell r="P194">
            <v>0</v>
          </cell>
          <cell r="Q194">
            <v>0</v>
          </cell>
          <cell r="R194">
            <v>0</v>
          </cell>
          <cell r="S194">
            <v>1562541022.0605476</v>
          </cell>
          <cell r="T194">
            <v>-1562541022.0605476</v>
          </cell>
          <cell r="U194">
            <v>-12959617.003073299</v>
          </cell>
        </row>
        <row r="195">
          <cell r="H195" t="str">
            <v>GAAP055</v>
          </cell>
          <cell r="I195" t="str">
            <v>IC07 Consol - Int Payable - LT</v>
          </cell>
          <cell r="J195">
            <v>-4719128400</v>
          </cell>
          <cell r="K195">
            <v>4719128400</v>
          </cell>
          <cell r="L195">
            <v>0</v>
          </cell>
          <cell r="M195">
            <v>0</v>
          </cell>
          <cell r="N195">
            <v>0</v>
          </cell>
          <cell r="O195">
            <v>0</v>
          </cell>
          <cell r="P195">
            <v>0</v>
          </cell>
          <cell r="Q195">
            <v>0</v>
          </cell>
          <cell r="R195">
            <v>0</v>
          </cell>
          <cell r="S195">
            <v>0</v>
          </cell>
          <cell r="T195">
            <v>0</v>
          </cell>
          <cell r="U195">
            <v>0</v>
          </cell>
        </row>
        <row r="196">
          <cell r="H196" t="str">
            <v>GAAP056</v>
          </cell>
          <cell r="I196" t="str">
            <v>IC01 Consol - Contributed Capital</v>
          </cell>
          <cell r="J196">
            <v>68557500.00000003</v>
          </cell>
          <cell r="K196">
            <v>0</v>
          </cell>
          <cell r="L196">
            <v>0</v>
          </cell>
          <cell r="M196">
            <v>68557500.00000003</v>
          </cell>
          <cell r="N196">
            <v>0</v>
          </cell>
          <cell r="O196">
            <v>68557500.00000003</v>
          </cell>
          <cell r="P196">
            <v>0</v>
          </cell>
          <cell r="Q196">
            <v>0</v>
          </cell>
          <cell r="R196">
            <v>3021590220</v>
          </cell>
          <cell r="S196">
            <v>0</v>
          </cell>
          <cell r="T196">
            <v>3090147720</v>
          </cell>
          <cell r="U196">
            <v>25629490.918138843</v>
          </cell>
        </row>
        <row r="197">
          <cell r="H197" t="str">
            <v>GAAP057</v>
          </cell>
          <cell r="I197" t="str">
            <v>IC01 Consol - Contributed Capital</v>
          </cell>
          <cell r="J197">
            <v>1616267.0301999971</v>
          </cell>
          <cell r="K197">
            <v>0</v>
          </cell>
          <cell r="L197">
            <v>0</v>
          </cell>
          <cell r="M197">
            <v>1616267.0301999971</v>
          </cell>
          <cell r="N197">
            <v>0</v>
          </cell>
          <cell r="O197">
            <v>1616267.0301999971</v>
          </cell>
          <cell r="P197">
            <v>0</v>
          </cell>
          <cell r="Q197">
            <v>0</v>
          </cell>
          <cell r="R197">
            <v>-51832.349099999294</v>
          </cell>
          <cell r="S197">
            <v>0</v>
          </cell>
          <cell r="T197">
            <v>1564434.6810999978</v>
          </cell>
          <cell r="U197">
            <v>12975.322892095861</v>
          </cell>
        </row>
        <row r="198">
          <cell r="H198" t="str">
            <v>GAAP058</v>
          </cell>
          <cell r="I198" t="str">
            <v>IC02 Consol - Receivable Charges</v>
          </cell>
          <cell r="J198">
            <v>0</v>
          </cell>
          <cell r="K198">
            <v>0</v>
          </cell>
          <cell r="L198">
            <v>0</v>
          </cell>
          <cell r="M198">
            <v>0</v>
          </cell>
          <cell r="N198">
            <v>0</v>
          </cell>
          <cell r="O198">
            <v>0</v>
          </cell>
          <cell r="P198">
            <v>0</v>
          </cell>
          <cell r="Q198">
            <v>0</v>
          </cell>
          <cell r="R198">
            <v>0</v>
          </cell>
          <cell r="S198">
            <v>0</v>
          </cell>
          <cell r="T198">
            <v>0</v>
          </cell>
          <cell r="U198">
            <v>0</v>
          </cell>
        </row>
        <row r="199">
          <cell r="H199" t="str">
            <v>GAAP059</v>
          </cell>
          <cell r="I199" t="str">
            <v>IC02 Consol - Receivable Charges</v>
          </cell>
          <cell r="J199">
            <v>0</v>
          </cell>
          <cell r="K199">
            <v>0</v>
          </cell>
          <cell r="L199">
            <v>0</v>
          </cell>
          <cell r="M199">
            <v>0</v>
          </cell>
          <cell r="N199">
            <v>0</v>
          </cell>
          <cell r="O199">
            <v>0</v>
          </cell>
          <cell r="P199">
            <v>0</v>
          </cell>
          <cell r="Q199">
            <v>0</v>
          </cell>
          <cell r="R199">
            <v>0</v>
          </cell>
          <cell r="S199">
            <v>0</v>
          </cell>
          <cell r="T199">
            <v>0</v>
          </cell>
          <cell r="U199">
            <v>0</v>
          </cell>
        </row>
        <row r="200">
          <cell r="H200" t="str">
            <v>GAAP060</v>
          </cell>
          <cell r="I200" t="str">
            <v>IC02 Consol - Receivable Charges</v>
          </cell>
          <cell r="J200">
            <v>0</v>
          </cell>
          <cell r="K200">
            <v>0</v>
          </cell>
          <cell r="L200">
            <v>0</v>
          </cell>
          <cell r="M200">
            <v>0</v>
          </cell>
          <cell r="N200">
            <v>0</v>
          </cell>
          <cell r="O200">
            <v>0</v>
          </cell>
          <cell r="P200">
            <v>0</v>
          </cell>
          <cell r="Q200">
            <v>0</v>
          </cell>
          <cell r="R200">
            <v>0</v>
          </cell>
          <cell r="S200">
            <v>0</v>
          </cell>
          <cell r="T200">
            <v>0</v>
          </cell>
          <cell r="U200">
            <v>0</v>
          </cell>
        </row>
        <row r="201">
          <cell r="H201" t="str">
            <v>GAAP061</v>
          </cell>
          <cell r="I201" t="str">
            <v>IC02 Consol - Charges Payable</v>
          </cell>
          <cell r="J201">
            <v>-779665764</v>
          </cell>
          <cell r="K201">
            <v>779665764.45000005</v>
          </cell>
          <cell r="L201">
            <v>0</v>
          </cell>
          <cell r="M201">
            <v>0.45000004768371582</v>
          </cell>
          <cell r="N201">
            <v>0</v>
          </cell>
          <cell r="O201">
            <v>0.45000004768371582</v>
          </cell>
          <cell r="P201">
            <v>0</v>
          </cell>
          <cell r="Q201">
            <v>0</v>
          </cell>
          <cell r="R201">
            <v>0</v>
          </cell>
          <cell r="S201">
            <v>0</v>
          </cell>
          <cell r="T201">
            <v>0.45000004768371582</v>
          </cell>
          <cell r="U201">
            <v>3.7322721048661843E-3</v>
          </cell>
        </row>
        <row r="202">
          <cell r="H202" t="str">
            <v>GAAP062</v>
          </cell>
          <cell r="I202" t="str">
            <v>IC02 Consol - Charges Payable</v>
          </cell>
          <cell r="J202">
            <v>0</v>
          </cell>
          <cell r="K202">
            <v>0</v>
          </cell>
          <cell r="L202">
            <v>0</v>
          </cell>
          <cell r="M202">
            <v>0</v>
          </cell>
          <cell r="N202">
            <v>0</v>
          </cell>
          <cell r="O202">
            <v>0</v>
          </cell>
          <cell r="P202">
            <v>0</v>
          </cell>
          <cell r="Q202">
            <v>0</v>
          </cell>
          <cell r="R202">
            <v>5220600</v>
          </cell>
          <cell r="S202">
            <v>0</v>
          </cell>
          <cell r="T202">
            <v>5220600</v>
          </cell>
          <cell r="U202">
            <v>43299.328191092311</v>
          </cell>
        </row>
        <row r="203">
          <cell r="H203" t="str">
            <v>GAAP063</v>
          </cell>
          <cell r="I203" t="str">
            <v>IC02 Consol - Charges Payable</v>
          </cell>
          <cell r="J203">
            <v>-5036434.6878608996</v>
          </cell>
          <cell r="K203">
            <v>0</v>
          </cell>
          <cell r="L203">
            <v>0</v>
          </cell>
          <cell r="M203">
            <v>-5036434.6878608996</v>
          </cell>
          <cell r="N203">
            <v>0</v>
          </cell>
          <cell r="O203">
            <v>-5036434.6878608996</v>
          </cell>
          <cell r="P203">
            <v>0</v>
          </cell>
          <cell r="Q203">
            <v>0</v>
          </cell>
          <cell r="R203">
            <v>5036434.3899999997</v>
          </cell>
          <cell r="S203">
            <v>0</v>
          </cell>
          <cell r="T203">
            <v>-0.29786089994013309</v>
          </cell>
          <cell r="U203">
            <v>-2.4704395781714613E-3</v>
          </cell>
        </row>
        <row r="204">
          <cell r="H204" t="str">
            <v>GAAP064</v>
          </cell>
          <cell r="I204" t="str">
            <v>IC03 Consol - Dividends</v>
          </cell>
          <cell r="J204">
            <v>5204515521.2778959</v>
          </cell>
          <cell r="K204">
            <v>0</v>
          </cell>
          <cell r="L204">
            <v>5204515521.2778959</v>
          </cell>
          <cell r="M204">
            <v>0</v>
          </cell>
          <cell r="N204">
            <v>0</v>
          </cell>
          <cell r="O204">
            <v>0</v>
          </cell>
          <cell r="P204">
            <v>0</v>
          </cell>
          <cell r="Q204">
            <v>0</v>
          </cell>
          <cell r="R204">
            <v>5216196478.8069477</v>
          </cell>
          <cell r="S204">
            <v>0</v>
          </cell>
          <cell r="T204">
            <v>5216196478.8069477</v>
          </cell>
          <cell r="U204">
            <v>43262805.663157903</v>
          </cell>
        </row>
        <row r="205">
          <cell r="H205" t="str">
            <v>GAAP065</v>
          </cell>
          <cell r="I205" t="str">
            <v>IC02 Consol - Receivable Charges - AES Rivnooblenergo</v>
          </cell>
          <cell r="J205">
            <v>976823.65249999997</v>
          </cell>
          <cell r="K205">
            <v>0</v>
          </cell>
          <cell r="L205">
            <v>0</v>
          </cell>
          <cell r="M205">
            <v>976823.65249999997</v>
          </cell>
          <cell r="N205">
            <v>0</v>
          </cell>
          <cell r="O205">
            <v>976823.65249999997</v>
          </cell>
          <cell r="P205">
            <v>0</v>
          </cell>
          <cell r="Q205">
            <v>0</v>
          </cell>
          <cell r="R205">
            <v>0</v>
          </cell>
          <cell r="S205">
            <v>976823.41350000002</v>
          </cell>
          <cell r="T205">
            <v>0.23899999994318932</v>
          </cell>
          <cell r="U205">
            <v>1.9822509740664291E-3</v>
          </cell>
        </row>
        <row r="206">
          <cell r="H206" t="str">
            <v>GAAP070</v>
          </cell>
          <cell r="I206" t="str">
            <v>IC02 Consol - Charges Payable - Lal Pir</v>
          </cell>
          <cell r="J206">
            <v>-5694831.1739999996</v>
          </cell>
          <cell r="K206">
            <v>0</v>
          </cell>
          <cell r="L206">
            <v>0</v>
          </cell>
          <cell r="M206">
            <v>-5694831.1739999996</v>
          </cell>
          <cell r="N206">
            <v>0</v>
          </cell>
          <cell r="O206">
            <v>-5694831.1739999996</v>
          </cell>
          <cell r="P206">
            <v>0</v>
          </cell>
          <cell r="Q206">
            <v>0</v>
          </cell>
          <cell r="R206">
            <v>-12781.416599999811</v>
          </cell>
          <cell r="S206">
            <v>0</v>
          </cell>
          <cell r="T206">
            <v>-5707612.5905999998</v>
          </cell>
          <cell r="U206">
            <v>-47338.58</v>
          </cell>
        </row>
        <row r="207">
          <cell r="H207" t="str">
            <v>GAAP071</v>
          </cell>
          <cell r="I207" t="str">
            <v>IC02 Consol - Charges Payable - Tau Power BV</v>
          </cell>
          <cell r="J207">
            <v>0</v>
          </cell>
          <cell r="K207">
            <v>0</v>
          </cell>
          <cell r="L207">
            <v>0</v>
          </cell>
          <cell r="M207">
            <v>0</v>
          </cell>
          <cell r="N207">
            <v>0</v>
          </cell>
          <cell r="O207">
            <v>0</v>
          </cell>
          <cell r="P207">
            <v>0</v>
          </cell>
          <cell r="Q207">
            <v>0</v>
          </cell>
          <cell r="R207">
            <v>0</v>
          </cell>
          <cell r="S207">
            <v>0</v>
          </cell>
          <cell r="T207">
            <v>0</v>
          </cell>
          <cell r="U207">
            <v>0</v>
          </cell>
        </row>
        <row r="208">
          <cell r="H208" t="str">
            <v>GAAP085</v>
          </cell>
          <cell r="I208" t="str">
            <v>IC02 Consol - Receivable Charges - AES Great Britain</v>
          </cell>
          <cell r="J208">
            <v>0</v>
          </cell>
          <cell r="K208">
            <v>0</v>
          </cell>
          <cell r="L208">
            <v>0</v>
          </cell>
          <cell r="M208">
            <v>0</v>
          </cell>
          <cell r="N208">
            <v>0</v>
          </cell>
          <cell r="O208">
            <v>0</v>
          </cell>
          <cell r="P208">
            <v>0</v>
          </cell>
          <cell r="Q208">
            <v>0</v>
          </cell>
          <cell r="R208">
            <v>800000</v>
          </cell>
          <cell r="S208">
            <v>0</v>
          </cell>
          <cell r="T208">
            <v>800000</v>
          </cell>
          <cell r="U208">
            <v>6635.1497055652326</v>
          </cell>
        </row>
        <row r="209">
          <cell r="H209" t="str">
            <v>GAAP088</v>
          </cell>
          <cell r="I209" t="str">
            <v>IC02 Consol - Charges Payable - UstKamenogorsk TETS LLP</v>
          </cell>
          <cell r="J209">
            <v>0</v>
          </cell>
          <cell r="K209">
            <v>0</v>
          </cell>
          <cell r="L209">
            <v>0</v>
          </cell>
          <cell r="M209">
            <v>0</v>
          </cell>
          <cell r="N209">
            <v>0</v>
          </cell>
          <cell r="O209">
            <v>0</v>
          </cell>
          <cell r="P209">
            <v>0</v>
          </cell>
          <cell r="Q209">
            <v>0</v>
          </cell>
          <cell r="R209">
            <v>0</v>
          </cell>
          <cell r="S209">
            <v>0</v>
          </cell>
          <cell r="T209">
            <v>0</v>
          </cell>
          <cell r="U209">
            <v>0</v>
          </cell>
        </row>
        <row r="210">
          <cell r="H210" t="str">
            <v>GAAP097</v>
          </cell>
          <cell r="I210" t="str">
            <v>IC07 Consol - Int Payable - LT - AES Global Power Holdings BV</v>
          </cell>
          <cell r="M210">
            <v>0</v>
          </cell>
          <cell r="N210">
            <v>0</v>
          </cell>
          <cell r="O210">
            <v>0</v>
          </cell>
          <cell r="P210">
            <v>0</v>
          </cell>
          <cell r="Q210">
            <v>0</v>
          </cell>
          <cell r="R210">
            <v>0</v>
          </cell>
          <cell r="S210">
            <v>4729719960</v>
          </cell>
          <cell r="T210">
            <v>-4729719960</v>
          </cell>
          <cell r="U210">
            <v>-39228000</v>
          </cell>
        </row>
        <row r="211">
          <cell r="H211" t="str">
            <v>GAAP084</v>
          </cell>
          <cell r="I211" t="str">
            <v>IC02 Consol - Charges Payable - AES Great Britain</v>
          </cell>
          <cell r="J211">
            <v>0</v>
          </cell>
          <cell r="K211">
            <v>0</v>
          </cell>
          <cell r="L211">
            <v>0</v>
          </cell>
          <cell r="M211">
            <v>0</v>
          </cell>
          <cell r="N211">
            <v>0</v>
          </cell>
          <cell r="O211">
            <v>0</v>
          </cell>
          <cell r="P211">
            <v>0</v>
          </cell>
          <cell r="Q211">
            <v>0</v>
          </cell>
          <cell r="R211">
            <v>0</v>
          </cell>
          <cell r="S211">
            <v>0</v>
          </cell>
          <cell r="T211">
            <v>0</v>
          </cell>
          <cell r="U211">
            <v>0</v>
          </cell>
        </row>
        <row r="212">
          <cell r="I212" t="str">
            <v>Итого:</v>
          </cell>
          <cell r="J212">
            <v>-0.13110388163477182</v>
          </cell>
          <cell r="M212">
            <v>-0.13110157288610935</v>
          </cell>
          <cell r="N212">
            <v>3105261183.5500007</v>
          </cell>
          <cell r="O212">
            <v>3105261183.4188933</v>
          </cell>
          <cell r="T212">
            <v>5081784154.1743698</v>
          </cell>
          <cell r="U212">
            <v>42176433.014419496</v>
          </cell>
        </row>
        <row r="214">
          <cell r="H214">
            <v>70101</v>
          </cell>
          <cell r="I214" t="str">
            <v>От продажи электроэнергии</v>
          </cell>
          <cell r="N214">
            <v>-10325650494.75</v>
          </cell>
          <cell r="O214">
            <v>-10325650494.75</v>
          </cell>
          <cell r="P214">
            <v>630795.88</v>
          </cell>
          <cell r="Q214">
            <v>0</v>
          </cell>
          <cell r="R214">
            <v>6180000</v>
          </cell>
          <cell r="S214">
            <v>0</v>
          </cell>
          <cell r="T214">
            <v>-10318839698.870001</v>
          </cell>
          <cell r="U214">
            <v>-85652883.880741656</v>
          </cell>
        </row>
        <row r="215">
          <cell r="H215">
            <v>7010101</v>
          </cell>
          <cell r="I215" t="str">
            <v>От продажи электроэнергии экспорт</v>
          </cell>
          <cell r="N215">
            <v>-1092178604.79</v>
          </cell>
          <cell r="O215">
            <v>-1092178604.79</v>
          </cell>
          <cell r="P215">
            <v>0</v>
          </cell>
          <cell r="Q215">
            <v>0</v>
          </cell>
          <cell r="R215">
            <v>0</v>
          </cell>
          <cell r="S215">
            <v>131215551.76799998</v>
          </cell>
          <cell r="T215">
            <v>-1223394156.5579998</v>
          </cell>
          <cell r="U215">
            <v>-10152447.278009461</v>
          </cell>
        </row>
        <row r="216">
          <cell r="H216">
            <v>7010102</v>
          </cell>
          <cell r="I216" t="str">
            <v>От продажи электроэнергии СПОТ</v>
          </cell>
          <cell r="N216">
            <v>0</v>
          </cell>
          <cell r="O216">
            <v>0</v>
          </cell>
          <cell r="P216">
            <v>0</v>
          </cell>
          <cell r="Q216">
            <v>0</v>
          </cell>
          <cell r="R216">
            <v>115793668</v>
          </cell>
          <cell r="S216">
            <v>0</v>
          </cell>
          <cell r="T216">
            <v>115793668</v>
          </cell>
          <cell r="U216">
            <v>960465.06303915055</v>
          </cell>
        </row>
        <row r="217">
          <cell r="H217">
            <v>7010103</v>
          </cell>
          <cell r="I217" t="str">
            <v>От продажи электроэнергии Внутрикорпаротивные</v>
          </cell>
          <cell r="N217">
            <v>-44533826</v>
          </cell>
          <cell r="O217">
            <v>-44533826</v>
          </cell>
          <cell r="P217">
            <v>0</v>
          </cell>
          <cell r="Q217">
            <v>0</v>
          </cell>
          <cell r="R217">
            <v>38400091.409999996</v>
          </cell>
          <cell r="S217">
            <v>0</v>
          </cell>
          <cell r="T217">
            <v>-6133734.5900000036</v>
          </cell>
          <cell r="U217">
            <v>-50879.435913819601</v>
          </cell>
        </row>
        <row r="218">
          <cell r="H218">
            <v>70107</v>
          </cell>
          <cell r="I218" t="str">
            <v xml:space="preserve">Другие продажи </v>
          </cell>
          <cell r="N218">
            <v>0</v>
          </cell>
          <cell r="O218">
            <v>0</v>
          </cell>
          <cell r="P218">
            <v>0</v>
          </cell>
          <cell r="Q218">
            <v>0</v>
          </cell>
          <cell r="R218">
            <v>0</v>
          </cell>
          <cell r="S218">
            <v>0</v>
          </cell>
          <cell r="T218">
            <v>0</v>
          </cell>
          <cell r="U218">
            <v>0</v>
          </cell>
        </row>
        <row r="219">
          <cell r="H219">
            <v>7010701</v>
          </cell>
          <cell r="I219" t="str">
            <v>Доход от продажи угля Индустриальный сектор</v>
          </cell>
          <cell r="N219">
            <v>0</v>
          </cell>
          <cell r="O219">
            <v>0</v>
          </cell>
          <cell r="P219">
            <v>0</v>
          </cell>
          <cell r="Q219">
            <v>0</v>
          </cell>
          <cell r="R219">
            <v>0</v>
          </cell>
          <cell r="S219">
            <v>0</v>
          </cell>
          <cell r="T219">
            <v>0</v>
          </cell>
          <cell r="U219">
            <v>0</v>
          </cell>
        </row>
        <row r="220">
          <cell r="H220">
            <v>7010702</v>
          </cell>
          <cell r="I220" t="str">
            <v>Доход от продажи угля сотрудникам</v>
          </cell>
          <cell r="N220">
            <v>0</v>
          </cell>
          <cell r="O220">
            <v>0</v>
          </cell>
          <cell r="P220">
            <v>0</v>
          </cell>
          <cell r="Q220">
            <v>0</v>
          </cell>
          <cell r="R220">
            <v>0</v>
          </cell>
          <cell r="S220">
            <v>0</v>
          </cell>
          <cell r="T220">
            <v>0</v>
          </cell>
          <cell r="U220">
            <v>0</v>
          </cell>
        </row>
        <row r="221">
          <cell r="H221">
            <v>7010703</v>
          </cell>
          <cell r="I221" t="str">
            <v>Доход от продажи прочего Внутрикорпаротивные</v>
          </cell>
          <cell r="N221">
            <v>0</v>
          </cell>
          <cell r="O221">
            <v>0</v>
          </cell>
          <cell r="P221">
            <v>0</v>
          </cell>
          <cell r="Q221">
            <v>0</v>
          </cell>
          <cell r="R221">
            <v>0</v>
          </cell>
          <cell r="S221">
            <v>0</v>
          </cell>
          <cell r="T221">
            <v>0</v>
          </cell>
          <cell r="U221">
            <v>0</v>
          </cell>
        </row>
        <row r="222">
          <cell r="H222">
            <v>705</v>
          </cell>
          <cell r="I222" t="str">
            <v xml:space="preserve">Доход   от сдачи в аренду </v>
          </cell>
          <cell r="N222">
            <v>-2295185.81</v>
          </cell>
          <cell r="O222">
            <v>-2295185.81</v>
          </cell>
          <cell r="P222">
            <v>0</v>
          </cell>
          <cell r="Q222">
            <v>0</v>
          </cell>
          <cell r="R222">
            <v>0</v>
          </cell>
          <cell r="S222">
            <v>0</v>
          </cell>
          <cell r="T222">
            <v>-2295185.81</v>
          </cell>
          <cell r="U222">
            <v>-19038.359883775556</v>
          </cell>
        </row>
        <row r="223">
          <cell r="H223">
            <v>72201</v>
          </cell>
          <cell r="I223" t="str">
            <v>Реализация основных активов</v>
          </cell>
          <cell r="N223">
            <v>-3120000</v>
          </cell>
          <cell r="O223">
            <v>-3120000</v>
          </cell>
          <cell r="P223">
            <v>0</v>
          </cell>
          <cell r="Q223">
            <v>0</v>
          </cell>
          <cell r="R223">
            <v>0</v>
          </cell>
          <cell r="S223">
            <v>0</v>
          </cell>
          <cell r="T223">
            <v>-3120000</v>
          </cell>
          <cell r="U223">
            <v>-25892.116182572616</v>
          </cell>
        </row>
        <row r="224">
          <cell r="H224">
            <v>72501</v>
          </cell>
          <cell r="I224" t="str">
            <v>Курсовая разница от займов в долларах США</v>
          </cell>
          <cell r="N224">
            <v>-301773475.45999998</v>
          </cell>
          <cell r="O224">
            <v>-301773475.45999998</v>
          </cell>
          <cell r="P224">
            <v>0</v>
          </cell>
          <cell r="Q224">
            <v>0</v>
          </cell>
          <cell r="R224">
            <v>0</v>
          </cell>
          <cell r="S224">
            <v>0</v>
          </cell>
          <cell r="T224">
            <v>-301773475.45999998</v>
          </cell>
          <cell r="U224">
            <v>-2504610.8439999549</v>
          </cell>
        </row>
        <row r="225">
          <cell r="H225">
            <v>72502</v>
          </cell>
          <cell r="I225" t="str">
            <v>Курсовая разница  при банковских переводах</v>
          </cell>
          <cell r="N225">
            <v>-3476536.0100000002</v>
          </cell>
          <cell r="O225">
            <v>-3476536.0100000002</v>
          </cell>
          <cell r="P225">
            <v>0</v>
          </cell>
          <cell r="Q225">
            <v>0</v>
          </cell>
          <cell r="R225">
            <v>0</v>
          </cell>
          <cell r="S225">
            <v>0</v>
          </cell>
          <cell r="T225">
            <v>-3476536.0100000002</v>
          </cell>
          <cell r="U225">
            <v>-28871.114275965519</v>
          </cell>
        </row>
        <row r="226">
          <cell r="H226">
            <v>72503</v>
          </cell>
          <cell r="I226" t="str">
            <v>Курсовая разница прочие</v>
          </cell>
          <cell r="N226">
            <v>-52057497.480000004</v>
          </cell>
          <cell r="O226">
            <v>-52057497.480000004</v>
          </cell>
          <cell r="P226">
            <v>0</v>
          </cell>
          <cell r="Q226">
            <v>0</v>
          </cell>
          <cell r="R226">
            <v>0</v>
          </cell>
          <cell r="S226">
            <v>-12781.416599999811</v>
          </cell>
          <cell r="T226">
            <v>-52044716.063400008</v>
          </cell>
          <cell r="U226">
            <v>-431804.01915293932</v>
          </cell>
        </row>
        <row r="227">
          <cell r="H227">
            <v>72701</v>
          </cell>
          <cell r="I227" t="str">
            <v>Пеня и штрафы за задержку</v>
          </cell>
          <cell r="N227">
            <v>0</v>
          </cell>
          <cell r="O227">
            <v>0</v>
          </cell>
          <cell r="P227">
            <v>0</v>
          </cell>
          <cell r="Q227">
            <v>0</v>
          </cell>
          <cell r="R227">
            <v>0</v>
          </cell>
          <cell r="S227">
            <v>0</v>
          </cell>
          <cell r="T227">
            <v>0</v>
          </cell>
          <cell r="U227">
            <v>0</v>
          </cell>
        </row>
        <row r="228">
          <cell r="H228">
            <v>72702</v>
          </cell>
          <cell r="I228" t="str">
            <v>Полученные проценты</v>
          </cell>
          <cell r="N228">
            <v>-250373.86</v>
          </cell>
          <cell r="O228">
            <v>-250373.86</v>
          </cell>
          <cell r="P228">
            <v>0</v>
          </cell>
          <cell r="Q228">
            <v>695.19</v>
          </cell>
          <cell r="R228">
            <v>0</v>
          </cell>
          <cell r="S228">
            <v>0</v>
          </cell>
          <cell r="T228">
            <v>-251069.05</v>
          </cell>
          <cell r="U228">
            <v>-2083.9211597987041</v>
          </cell>
        </row>
        <row r="229">
          <cell r="H229">
            <v>72703</v>
          </cell>
          <cell r="I229" t="str">
            <v>Курсовой перекос</v>
          </cell>
          <cell r="N229">
            <v>0</v>
          </cell>
          <cell r="O229">
            <v>0</v>
          </cell>
          <cell r="P229">
            <v>0</v>
          </cell>
          <cell r="Q229">
            <v>0</v>
          </cell>
          <cell r="R229">
            <v>0</v>
          </cell>
          <cell r="S229">
            <v>0</v>
          </cell>
          <cell r="T229">
            <v>0</v>
          </cell>
          <cell r="U229">
            <v>0</v>
          </cell>
        </row>
        <row r="230">
          <cell r="H230">
            <v>72704</v>
          </cell>
          <cell r="I230" t="str">
            <v>Прочие</v>
          </cell>
          <cell r="N230">
            <v>-62686971.07</v>
          </cell>
          <cell r="O230">
            <v>-62686971.07</v>
          </cell>
          <cell r="P230">
            <v>0</v>
          </cell>
          <cell r="Q230">
            <v>25865.48</v>
          </cell>
          <cell r="R230">
            <v>1415928.300884956</v>
          </cell>
          <cell r="S230">
            <v>0</v>
          </cell>
          <cell r="T230">
            <v>-61296908.249115042</v>
          </cell>
          <cell r="U230">
            <v>-508660.43803303578</v>
          </cell>
        </row>
        <row r="231">
          <cell r="H231">
            <v>72705</v>
          </cell>
          <cell r="I231" t="str">
            <v xml:space="preserve">Доход от судебных издержек </v>
          </cell>
          <cell r="N231">
            <v>-283087400.06999999</v>
          </cell>
          <cell r="O231">
            <v>-283087400.06999999</v>
          </cell>
          <cell r="P231">
            <v>0</v>
          </cell>
          <cell r="S231">
            <v>0</v>
          </cell>
          <cell r="T231">
            <v>-283087400.06999999</v>
          </cell>
          <cell r="U231">
            <v>-2345963.3717576861</v>
          </cell>
        </row>
        <row r="232">
          <cell r="H232">
            <v>807</v>
          </cell>
          <cell r="I232" t="str">
            <v>Себестоимость прочего</v>
          </cell>
          <cell r="N232">
            <v>43140337.609999999</v>
          </cell>
          <cell r="O232">
            <v>43140337.609999999</v>
          </cell>
          <cell r="P232">
            <v>0</v>
          </cell>
          <cell r="Q232">
            <v>0</v>
          </cell>
          <cell r="R232">
            <v>0</v>
          </cell>
          <cell r="S232">
            <v>0</v>
          </cell>
          <cell r="T232">
            <v>43140337.609999999</v>
          </cell>
          <cell r="U232">
            <v>358110.88699204492</v>
          </cell>
        </row>
        <row r="233">
          <cell r="H233">
            <v>81101</v>
          </cell>
          <cell r="I233" t="str">
            <v>Заработная плата</v>
          </cell>
          <cell r="N233">
            <v>575867.21</v>
          </cell>
          <cell r="O233">
            <v>575867.21</v>
          </cell>
          <cell r="P233">
            <v>0</v>
          </cell>
          <cell r="Q233">
            <v>0</v>
          </cell>
          <cell r="R233">
            <v>0</v>
          </cell>
          <cell r="S233">
            <v>0</v>
          </cell>
          <cell r="T233">
            <v>575867.21</v>
          </cell>
          <cell r="U233">
            <v>4780.7052849255033</v>
          </cell>
        </row>
        <row r="234">
          <cell r="H234">
            <v>81102</v>
          </cell>
          <cell r="I234" t="str">
            <v>Начисление больничных листов</v>
          </cell>
          <cell r="N234">
            <v>11680</v>
          </cell>
          <cell r="O234">
            <v>11680</v>
          </cell>
          <cell r="P234">
            <v>0</v>
          </cell>
          <cell r="Q234">
            <v>0</v>
          </cell>
          <cell r="R234">
            <v>0</v>
          </cell>
          <cell r="S234">
            <v>0</v>
          </cell>
          <cell r="T234">
            <v>11680</v>
          </cell>
          <cell r="U234">
            <v>96.792906273307366</v>
          </cell>
        </row>
        <row r="235">
          <cell r="H235">
            <v>81109</v>
          </cell>
          <cell r="I235" t="str">
            <v>Социальный налог</v>
          </cell>
          <cell r="N235">
            <v>57219.69</v>
          </cell>
          <cell r="O235">
            <v>57219.69</v>
          </cell>
          <cell r="P235">
            <v>0</v>
          </cell>
          <cell r="Q235">
            <v>0</v>
          </cell>
          <cell r="R235">
            <v>4199348.18475</v>
          </cell>
          <cell r="S235">
            <v>0</v>
          </cell>
          <cell r="T235">
            <v>4256567.8747500004</v>
          </cell>
          <cell r="U235">
            <v>35329.034060315011</v>
          </cell>
        </row>
        <row r="236">
          <cell r="H236">
            <v>81110</v>
          </cell>
          <cell r="I236" t="str">
            <v>Балансирующий рынок</v>
          </cell>
          <cell r="N236">
            <v>83303259.989999995</v>
          </cell>
          <cell r="O236">
            <v>83303259.989999995</v>
          </cell>
          <cell r="P236">
            <v>0</v>
          </cell>
          <cell r="Q236">
            <v>0</v>
          </cell>
          <cell r="R236">
            <v>0</v>
          </cell>
          <cell r="S236">
            <v>0</v>
          </cell>
          <cell r="T236">
            <v>83303259.989999995</v>
          </cell>
          <cell r="U236">
            <v>691467.99488179386</v>
          </cell>
        </row>
        <row r="237">
          <cell r="H237">
            <v>81113</v>
          </cell>
          <cell r="I237" t="str">
            <v>Командировочные прочие затраты</v>
          </cell>
          <cell r="N237">
            <v>0</v>
          </cell>
          <cell r="O237">
            <v>0</v>
          </cell>
          <cell r="P237">
            <v>0</v>
          </cell>
          <cell r="Q237">
            <v>0</v>
          </cell>
          <cell r="R237">
            <v>0</v>
          </cell>
          <cell r="S237">
            <v>0</v>
          </cell>
          <cell r="T237">
            <v>0</v>
          </cell>
          <cell r="U237">
            <v>0</v>
          </cell>
        </row>
        <row r="238">
          <cell r="H238">
            <v>811131</v>
          </cell>
          <cell r="I238" t="str">
            <v>Командир проезд</v>
          </cell>
          <cell r="N238">
            <v>0</v>
          </cell>
          <cell r="O238">
            <v>0</v>
          </cell>
          <cell r="P238">
            <v>0</v>
          </cell>
          <cell r="Q238">
            <v>0</v>
          </cell>
          <cell r="R238">
            <v>0</v>
          </cell>
          <cell r="S238">
            <v>0</v>
          </cell>
          <cell r="T238">
            <v>0</v>
          </cell>
          <cell r="U238">
            <v>0</v>
          </cell>
        </row>
        <row r="239">
          <cell r="H239">
            <v>811132</v>
          </cell>
          <cell r="I239" t="str">
            <v>Командировочные проживание</v>
          </cell>
          <cell r="N239">
            <v>0</v>
          </cell>
          <cell r="O239">
            <v>0</v>
          </cell>
          <cell r="P239">
            <v>0</v>
          </cell>
          <cell r="Q239">
            <v>0</v>
          </cell>
          <cell r="R239">
            <v>0</v>
          </cell>
          <cell r="S239">
            <v>0</v>
          </cell>
          <cell r="T239">
            <v>0</v>
          </cell>
          <cell r="U239">
            <v>0</v>
          </cell>
        </row>
        <row r="240">
          <cell r="H240">
            <v>811133</v>
          </cell>
          <cell r="I240" t="str">
            <v>Командировочные питание</v>
          </cell>
          <cell r="N240">
            <v>0</v>
          </cell>
          <cell r="O240">
            <v>0</v>
          </cell>
          <cell r="P240">
            <v>0</v>
          </cell>
          <cell r="Q240">
            <v>0</v>
          </cell>
          <cell r="R240">
            <v>0</v>
          </cell>
          <cell r="S240">
            <v>0</v>
          </cell>
          <cell r="T240">
            <v>0</v>
          </cell>
          <cell r="U240">
            <v>0</v>
          </cell>
        </row>
        <row r="241">
          <cell r="H241">
            <v>811134</v>
          </cell>
          <cell r="I241" t="str">
            <v>Суточные за пределы РК</v>
          </cell>
          <cell r="N241">
            <v>0</v>
          </cell>
          <cell r="O241">
            <v>0</v>
          </cell>
          <cell r="P241">
            <v>0</v>
          </cell>
          <cell r="Q241">
            <v>0</v>
          </cell>
          <cell r="R241">
            <v>0</v>
          </cell>
          <cell r="S241">
            <v>0</v>
          </cell>
          <cell r="T241">
            <v>0</v>
          </cell>
          <cell r="U241">
            <v>0</v>
          </cell>
        </row>
        <row r="242">
          <cell r="H242">
            <v>81119</v>
          </cell>
          <cell r="I242" t="str">
            <v>Услуги связи</v>
          </cell>
          <cell r="N242">
            <v>0</v>
          </cell>
          <cell r="O242">
            <v>0</v>
          </cell>
          <cell r="P242">
            <v>0</v>
          </cell>
          <cell r="Q242">
            <v>0</v>
          </cell>
          <cell r="R242">
            <v>0</v>
          </cell>
          <cell r="S242">
            <v>0</v>
          </cell>
          <cell r="T242">
            <v>0</v>
          </cell>
          <cell r="U242">
            <v>0</v>
          </cell>
        </row>
        <row r="243">
          <cell r="H243">
            <v>811191</v>
          </cell>
          <cell r="I243" t="str">
            <v>Расходы связи-Интернет</v>
          </cell>
          <cell r="N243">
            <v>0</v>
          </cell>
          <cell r="O243">
            <v>0</v>
          </cell>
          <cell r="P243">
            <v>0</v>
          </cell>
          <cell r="Q243">
            <v>0</v>
          </cell>
          <cell r="R243">
            <v>0</v>
          </cell>
          <cell r="S243">
            <v>0</v>
          </cell>
          <cell r="T243">
            <v>0</v>
          </cell>
          <cell r="U243">
            <v>0</v>
          </cell>
        </row>
        <row r="244">
          <cell r="H244">
            <v>811192</v>
          </cell>
          <cell r="I244" t="str">
            <v>Расходы связи-Телефон</v>
          </cell>
          <cell r="N244">
            <v>0</v>
          </cell>
          <cell r="O244">
            <v>0</v>
          </cell>
          <cell r="P244">
            <v>0</v>
          </cell>
          <cell r="Q244">
            <v>0</v>
          </cell>
          <cell r="R244">
            <v>0</v>
          </cell>
          <cell r="S244">
            <v>0</v>
          </cell>
          <cell r="T244">
            <v>0</v>
          </cell>
          <cell r="U244">
            <v>0</v>
          </cell>
        </row>
        <row r="245">
          <cell r="H245">
            <v>811193</v>
          </cell>
          <cell r="I245" t="str">
            <v>Расходы связи-Мобильная связь</v>
          </cell>
          <cell r="N245">
            <v>8536.35</v>
          </cell>
          <cell r="O245">
            <v>8536.35</v>
          </cell>
          <cell r="P245">
            <v>0</v>
          </cell>
          <cell r="Q245">
            <v>90459.74</v>
          </cell>
          <cell r="R245">
            <v>0</v>
          </cell>
          <cell r="S245">
            <v>0</v>
          </cell>
          <cell r="T245">
            <v>-81923.39</v>
          </cell>
          <cell r="U245">
            <v>-680.86994821838448</v>
          </cell>
        </row>
        <row r="246">
          <cell r="H246">
            <v>81120</v>
          </cell>
          <cell r="I246" t="str">
            <v>Прочие расходы</v>
          </cell>
          <cell r="N246">
            <v>50000</v>
          </cell>
          <cell r="O246">
            <v>50000</v>
          </cell>
          <cell r="P246">
            <v>0</v>
          </cell>
          <cell r="Q246">
            <v>0</v>
          </cell>
          <cell r="R246">
            <v>0</v>
          </cell>
          <cell r="S246">
            <v>0</v>
          </cell>
          <cell r="T246">
            <v>50000</v>
          </cell>
          <cell r="U246">
            <v>414.6454769996152</v>
          </cell>
        </row>
        <row r="247">
          <cell r="H247" t="str">
            <v>GAAP113</v>
          </cell>
          <cell r="I247" t="str">
            <v>Прочая себестоимость</v>
          </cell>
          <cell r="N247">
            <v>0</v>
          </cell>
          <cell r="O247">
            <v>0</v>
          </cell>
          <cell r="P247">
            <v>0</v>
          </cell>
          <cell r="Q247">
            <v>0</v>
          </cell>
          <cell r="R247">
            <v>0</v>
          </cell>
          <cell r="S247">
            <v>0</v>
          </cell>
          <cell r="T247">
            <v>0</v>
          </cell>
          <cell r="U247">
            <v>0</v>
          </cell>
        </row>
        <row r="248">
          <cell r="H248">
            <v>81121</v>
          </cell>
          <cell r="I248" t="str">
            <v>Транспортировка э/э</v>
          </cell>
          <cell r="N248">
            <v>79453554.269999996</v>
          </cell>
          <cell r="O248">
            <v>79453554.269999996</v>
          </cell>
          <cell r="P248">
            <v>0</v>
          </cell>
          <cell r="Q248">
            <v>0</v>
          </cell>
          <cell r="R248">
            <v>0</v>
          </cell>
          <cell r="S248">
            <v>16679423.6</v>
          </cell>
          <cell r="T248">
            <v>62774130.669999994</v>
          </cell>
          <cell r="U248">
            <v>520936.23454532598</v>
          </cell>
        </row>
        <row r="249">
          <cell r="H249">
            <v>81122</v>
          </cell>
          <cell r="I249" t="str">
            <v>Диспетчеризация</v>
          </cell>
          <cell r="N249">
            <v>317015183.82999998</v>
          </cell>
          <cell r="O249">
            <v>317015183.82999998</v>
          </cell>
          <cell r="P249">
            <v>0</v>
          </cell>
          <cell r="Q249">
            <v>0</v>
          </cell>
          <cell r="R249">
            <v>0</v>
          </cell>
          <cell r="S249">
            <v>0</v>
          </cell>
          <cell r="T249">
            <v>317015183.82999998</v>
          </cell>
          <cell r="U249">
            <v>2631486.667378237</v>
          </cell>
        </row>
        <row r="250">
          <cell r="H250">
            <v>811221</v>
          </cell>
          <cell r="I250" t="str">
            <v>Стоимость коммерческой диспетчеризации</v>
          </cell>
          <cell r="N250">
            <v>11572691.25</v>
          </cell>
          <cell r="O250">
            <v>11572691.25</v>
          </cell>
          <cell r="P250">
            <v>0</v>
          </cell>
          <cell r="Q250">
            <v>0</v>
          </cell>
          <cell r="R250">
            <v>0</v>
          </cell>
          <cell r="S250">
            <v>0</v>
          </cell>
          <cell r="T250">
            <v>11572691.25</v>
          </cell>
          <cell r="U250">
            <v>96062.86438576947</v>
          </cell>
        </row>
        <row r="251">
          <cell r="H251">
            <v>81123</v>
          </cell>
          <cell r="I251" t="str">
            <v>Регулирование эл мощности</v>
          </cell>
          <cell r="N251">
            <v>0</v>
          </cell>
          <cell r="O251">
            <v>0</v>
          </cell>
          <cell r="P251">
            <v>0</v>
          </cell>
          <cell r="Q251">
            <v>0</v>
          </cell>
          <cell r="R251">
            <v>0</v>
          </cell>
          <cell r="S251">
            <v>0</v>
          </cell>
          <cell r="T251">
            <v>0</v>
          </cell>
          <cell r="U251">
            <v>0</v>
          </cell>
        </row>
        <row r="252">
          <cell r="H252">
            <v>81124</v>
          </cell>
          <cell r="I252" t="str">
            <v>Неподтвержденные суммы</v>
          </cell>
          <cell r="N252">
            <v>-721158.09</v>
          </cell>
          <cell r="O252">
            <v>-721158.09</v>
          </cell>
          <cell r="P252">
            <v>888280.02</v>
          </cell>
          <cell r="Q252">
            <v>147744</v>
          </cell>
          <cell r="R252">
            <v>0</v>
          </cell>
          <cell r="S252">
            <v>0</v>
          </cell>
          <cell r="T252">
            <v>19377.930000000051</v>
          </cell>
          <cell r="U252">
            <v>149.95530265495472</v>
          </cell>
        </row>
        <row r="253">
          <cell r="H253">
            <v>81125</v>
          </cell>
          <cell r="I253" t="str">
            <v>Доставка персонала</v>
          </cell>
          <cell r="N253">
            <v>137738.91</v>
          </cell>
          <cell r="O253">
            <v>137738.91</v>
          </cell>
          <cell r="P253">
            <v>0</v>
          </cell>
          <cell r="Q253">
            <v>0</v>
          </cell>
          <cell r="R253">
            <v>0</v>
          </cell>
          <cell r="S253">
            <v>0</v>
          </cell>
          <cell r="T253">
            <v>137738.91</v>
          </cell>
          <cell r="U253">
            <v>1143.2209841556523</v>
          </cell>
        </row>
        <row r="254">
          <cell r="H254">
            <v>81126</v>
          </cell>
          <cell r="I254" t="str">
            <v>Распределение э/э ОРУ</v>
          </cell>
          <cell r="N254">
            <v>0</v>
          </cell>
          <cell r="O254">
            <v>0</v>
          </cell>
          <cell r="P254">
            <v>0</v>
          </cell>
          <cell r="Q254">
            <v>0</v>
          </cell>
          <cell r="R254">
            <v>0</v>
          </cell>
          <cell r="S254">
            <v>0</v>
          </cell>
          <cell r="T254">
            <v>0</v>
          </cell>
          <cell r="U254">
            <v>0</v>
          </cell>
        </row>
        <row r="255">
          <cell r="H255">
            <v>82101</v>
          </cell>
          <cell r="I255" t="str">
            <v>Налоги</v>
          </cell>
          <cell r="N255">
            <v>0</v>
          </cell>
          <cell r="O255">
            <v>0</v>
          </cell>
          <cell r="P255">
            <v>0</v>
          </cell>
          <cell r="Q255">
            <v>0</v>
          </cell>
          <cell r="R255">
            <v>0</v>
          </cell>
          <cell r="S255">
            <v>0</v>
          </cell>
          <cell r="T255">
            <v>0</v>
          </cell>
          <cell r="U255">
            <v>0</v>
          </cell>
        </row>
        <row r="256">
          <cell r="H256">
            <v>8210101</v>
          </cell>
          <cell r="I256" t="str">
            <v>Пени и штрафы</v>
          </cell>
          <cell r="N256">
            <v>24747</v>
          </cell>
          <cell r="O256">
            <v>24747</v>
          </cell>
          <cell r="P256">
            <v>1152652.3999999999</v>
          </cell>
          <cell r="Q256">
            <v>7930568</v>
          </cell>
          <cell r="R256">
            <v>0</v>
          </cell>
          <cell r="S256">
            <v>0</v>
          </cell>
          <cell r="T256">
            <v>-6753168.5999999996</v>
          </cell>
          <cell r="U256">
            <v>-56112.285920623275</v>
          </cell>
        </row>
        <row r="257">
          <cell r="H257">
            <v>8210102</v>
          </cell>
          <cell r="I257" t="str">
            <v>Налог на рекламу</v>
          </cell>
          <cell r="N257">
            <v>70080</v>
          </cell>
          <cell r="O257">
            <v>70080</v>
          </cell>
          <cell r="P257">
            <v>0</v>
          </cell>
          <cell r="Q257">
            <v>0</v>
          </cell>
          <cell r="R257">
            <v>0</v>
          </cell>
          <cell r="S257">
            <v>0</v>
          </cell>
          <cell r="T257">
            <v>70080</v>
          </cell>
          <cell r="U257">
            <v>581.6546311044367</v>
          </cell>
        </row>
        <row r="258">
          <cell r="H258">
            <v>8210103</v>
          </cell>
          <cell r="I258" t="str">
            <v>Налог на имущество</v>
          </cell>
          <cell r="N258">
            <v>42944642</v>
          </cell>
          <cell r="O258">
            <v>42944642</v>
          </cell>
          <cell r="P258">
            <v>0</v>
          </cell>
          <cell r="Q258">
            <v>0</v>
          </cell>
          <cell r="R258">
            <v>0</v>
          </cell>
          <cell r="S258">
            <v>0</v>
          </cell>
          <cell r="T258">
            <v>42944642</v>
          </cell>
          <cell r="U258">
            <v>356435.85191901639</v>
          </cell>
        </row>
        <row r="259">
          <cell r="H259">
            <v>8210104</v>
          </cell>
          <cell r="I259" t="str">
            <v>Транспортный налог</v>
          </cell>
          <cell r="N259">
            <v>0</v>
          </cell>
          <cell r="O259">
            <v>0</v>
          </cell>
          <cell r="P259">
            <v>6880</v>
          </cell>
          <cell r="Q259">
            <v>6880</v>
          </cell>
          <cell r="R259">
            <v>0</v>
          </cell>
          <cell r="S259">
            <v>0</v>
          </cell>
          <cell r="T259">
            <v>0</v>
          </cell>
          <cell r="U259">
            <v>-0.15159783853267328</v>
          </cell>
        </row>
        <row r="260">
          <cell r="H260">
            <v>8210105</v>
          </cell>
          <cell r="I260" t="str">
            <v>Налог на землю</v>
          </cell>
          <cell r="N260">
            <v>485929</v>
          </cell>
          <cell r="O260">
            <v>485929</v>
          </cell>
          <cell r="P260">
            <v>0</v>
          </cell>
          <cell r="Q260">
            <v>0</v>
          </cell>
          <cell r="R260">
            <v>0</v>
          </cell>
          <cell r="S260">
            <v>0</v>
          </cell>
          <cell r="T260">
            <v>485929</v>
          </cell>
          <cell r="U260">
            <v>4033.146059867142</v>
          </cell>
        </row>
        <row r="261">
          <cell r="H261">
            <v>8210106</v>
          </cell>
          <cell r="I261" t="str">
            <v>Госпошлина</v>
          </cell>
          <cell r="N261">
            <v>9000849</v>
          </cell>
          <cell r="O261">
            <v>9000849</v>
          </cell>
          <cell r="P261">
            <v>0</v>
          </cell>
          <cell r="Q261">
            <v>0</v>
          </cell>
          <cell r="R261">
            <v>0</v>
          </cell>
          <cell r="S261">
            <v>0</v>
          </cell>
          <cell r="T261">
            <v>9000849</v>
          </cell>
          <cell r="U261">
            <v>74693.713456133555</v>
          </cell>
        </row>
        <row r="262">
          <cell r="H262">
            <v>8210107</v>
          </cell>
          <cell r="I262" t="str">
            <v>Прочие</v>
          </cell>
          <cell r="N262">
            <v>0</v>
          </cell>
          <cell r="O262">
            <v>0</v>
          </cell>
          <cell r="P262">
            <v>0</v>
          </cell>
          <cell r="Q262">
            <v>0</v>
          </cell>
          <cell r="R262">
            <v>0</v>
          </cell>
          <cell r="S262">
            <v>0</v>
          </cell>
          <cell r="T262">
            <v>0</v>
          </cell>
          <cell r="U262">
            <v>0</v>
          </cell>
        </row>
        <row r="263">
          <cell r="H263">
            <v>8210108</v>
          </cell>
          <cell r="I263" t="str">
            <v>Судебные процессы и арбитраж</v>
          </cell>
          <cell r="N263">
            <v>0</v>
          </cell>
          <cell r="O263">
            <v>0</v>
          </cell>
          <cell r="P263">
            <v>0</v>
          </cell>
          <cell r="Q263">
            <v>0</v>
          </cell>
          <cell r="R263">
            <v>0</v>
          </cell>
          <cell r="S263">
            <v>0</v>
          </cell>
          <cell r="T263">
            <v>0</v>
          </cell>
          <cell r="U263">
            <v>0</v>
          </cell>
        </row>
        <row r="264">
          <cell r="H264">
            <v>8210109</v>
          </cell>
          <cell r="I264" t="str">
            <v>Штраф за простой вагонов</v>
          </cell>
          <cell r="N264">
            <v>1668452</v>
          </cell>
          <cell r="O264">
            <v>1668452</v>
          </cell>
          <cell r="P264">
            <v>0</v>
          </cell>
          <cell r="Q264">
            <v>0</v>
          </cell>
          <cell r="R264">
            <v>0</v>
          </cell>
          <cell r="S264">
            <v>0</v>
          </cell>
          <cell r="T264">
            <v>1668452</v>
          </cell>
          <cell r="U264">
            <v>13843.916849997384</v>
          </cell>
        </row>
        <row r="265">
          <cell r="H265">
            <v>8210110</v>
          </cell>
          <cell r="I265" t="str">
            <v>Штраф за экологию</v>
          </cell>
          <cell r="N265">
            <v>0</v>
          </cell>
          <cell r="O265">
            <v>0</v>
          </cell>
          <cell r="P265">
            <v>0</v>
          </cell>
          <cell r="Q265">
            <v>0</v>
          </cell>
          <cell r="R265">
            <v>0</v>
          </cell>
          <cell r="S265">
            <v>0</v>
          </cell>
          <cell r="T265">
            <v>0</v>
          </cell>
          <cell r="U265">
            <v>0</v>
          </cell>
        </row>
        <row r="266">
          <cell r="H266">
            <v>8210111</v>
          </cell>
          <cell r="I266" t="str">
            <v>Налог на радиочастоты</v>
          </cell>
          <cell r="N266">
            <v>9052</v>
          </cell>
          <cell r="O266">
            <v>9052</v>
          </cell>
          <cell r="P266">
            <v>0</v>
          </cell>
          <cell r="Q266">
            <v>0</v>
          </cell>
          <cell r="R266">
            <v>0</v>
          </cell>
          <cell r="S266">
            <v>0</v>
          </cell>
          <cell r="T266">
            <v>9052</v>
          </cell>
          <cell r="U266">
            <v>75.014502361813214</v>
          </cell>
        </row>
        <row r="267">
          <cell r="H267">
            <v>8210112</v>
          </cell>
          <cell r="I267" t="str">
            <v>Плата за пользование землей</v>
          </cell>
          <cell r="N267">
            <v>58701</v>
          </cell>
          <cell r="O267">
            <v>58701</v>
          </cell>
          <cell r="P267">
            <v>0</v>
          </cell>
          <cell r="Q267">
            <v>0</v>
          </cell>
          <cell r="R267">
            <v>0</v>
          </cell>
          <cell r="S267">
            <v>0</v>
          </cell>
          <cell r="T267">
            <v>58701</v>
          </cell>
          <cell r="U267">
            <v>487.21045680606397</v>
          </cell>
        </row>
        <row r="268">
          <cell r="H268">
            <v>821020</v>
          </cell>
          <cell r="I268" t="str">
            <v>Бонус</v>
          </cell>
          <cell r="N268">
            <v>0</v>
          </cell>
          <cell r="O268">
            <v>0</v>
          </cell>
          <cell r="P268">
            <v>0</v>
          </cell>
          <cell r="Q268">
            <v>0</v>
          </cell>
          <cell r="R268">
            <v>0</v>
          </cell>
          <cell r="S268">
            <v>0</v>
          </cell>
          <cell r="T268">
            <v>0</v>
          </cell>
          <cell r="U268">
            <v>0</v>
          </cell>
        </row>
        <row r="269">
          <cell r="H269">
            <v>8210200</v>
          </cell>
          <cell r="I269" t="str">
            <v>Единовременное пособ по сокращению</v>
          </cell>
          <cell r="N269">
            <v>0</v>
          </cell>
          <cell r="O269">
            <v>0</v>
          </cell>
          <cell r="P269">
            <v>0</v>
          </cell>
          <cell r="Q269">
            <v>0</v>
          </cell>
          <cell r="R269">
            <v>0</v>
          </cell>
          <cell r="S269">
            <v>0</v>
          </cell>
          <cell r="T269">
            <v>0</v>
          </cell>
          <cell r="U269">
            <v>0</v>
          </cell>
        </row>
        <row r="270">
          <cell r="H270">
            <v>8210201</v>
          </cell>
          <cell r="I270" t="str">
            <v>Благотворительность и мат помощь АЕS</v>
          </cell>
          <cell r="N270">
            <v>1083722</v>
          </cell>
          <cell r="O270">
            <v>1083722</v>
          </cell>
          <cell r="P270">
            <v>0</v>
          </cell>
          <cell r="Q270">
            <v>0</v>
          </cell>
          <cell r="R270">
            <v>0</v>
          </cell>
          <cell r="S270">
            <v>0</v>
          </cell>
          <cell r="T270">
            <v>1083722</v>
          </cell>
          <cell r="U270">
            <v>8995.2131078441034</v>
          </cell>
        </row>
        <row r="271">
          <cell r="H271">
            <v>82102011</v>
          </cell>
          <cell r="I271" t="str">
            <v>Пенсия</v>
          </cell>
          <cell r="N271">
            <v>0</v>
          </cell>
          <cell r="O271">
            <v>0</v>
          </cell>
          <cell r="P271">
            <v>0</v>
          </cell>
          <cell r="Q271">
            <v>0</v>
          </cell>
          <cell r="R271">
            <v>0</v>
          </cell>
          <cell r="S271">
            <v>0</v>
          </cell>
          <cell r="T271">
            <v>0</v>
          </cell>
          <cell r="U271">
            <v>0</v>
          </cell>
        </row>
        <row r="272">
          <cell r="H272">
            <v>82102012</v>
          </cell>
          <cell r="I272" t="str">
            <v>Доплата пенсионерам</v>
          </cell>
          <cell r="N272">
            <v>627955</v>
          </cell>
          <cell r="O272">
            <v>627955</v>
          </cell>
          <cell r="P272">
            <v>0</v>
          </cell>
          <cell r="Q272">
            <v>0</v>
          </cell>
          <cell r="R272">
            <v>0</v>
          </cell>
          <cell r="S272">
            <v>0</v>
          </cell>
          <cell r="T272">
            <v>627955</v>
          </cell>
          <cell r="U272">
            <v>5208.846796853788</v>
          </cell>
        </row>
        <row r="273">
          <cell r="H273">
            <v>8210202</v>
          </cell>
          <cell r="I273" t="str">
            <v>Благотворительность  помощь др организациям</v>
          </cell>
          <cell r="N273">
            <v>2649575</v>
          </cell>
          <cell r="O273">
            <v>2649575</v>
          </cell>
          <cell r="P273">
            <v>0</v>
          </cell>
          <cell r="Q273">
            <v>0</v>
          </cell>
          <cell r="R273">
            <v>0</v>
          </cell>
          <cell r="S273">
            <v>0</v>
          </cell>
          <cell r="T273">
            <v>2649575</v>
          </cell>
          <cell r="U273">
            <v>21979.693536726827</v>
          </cell>
        </row>
        <row r="274">
          <cell r="H274">
            <v>8210207</v>
          </cell>
          <cell r="I274" t="str">
            <v>Чартерные рейсы</v>
          </cell>
          <cell r="N274">
            <v>0</v>
          </cell>
          <cell r="O274">
            <v>0</v>
          </cell>
          <cell r="P274">
            <v>0</v>
          </cell>
          <cell r="Q274">
            <v>0</v>
          </cell>
          <cell r="R274">
            <v>0</v>
          </cell>
          <cell r="S274">
            <v>0</v>
          </cell>
          <cell r="T274">
            <v>0</v>
          </cell>
          <cell r="U274">
            <v>0</v>
          </cell>
        </row>
        <row r="275">
          <cell r="H275">
            <v>8210208</v>
          </cell>
          <cell r="I275" t="str">
            <v>Проезд</v>
          </cell>
          <cell r="N275">
            <v>0</v>
          </cell>
          <cell r="O275">
            <v>0</v>
          </cell>
          <cell r="P275">
            <v>0</v>
          </cell>
          <cell r="Q275">
            <v>0</v>
          </cell>
          <cell r="R275">
            <v>0</v>
          </cell>
          <cell r="S275">
            <v>0</v>
          </cell>
          <cell r="T275">
            <v>0</v>
          </cell>
          <cell r="U275">
            <v>0</v>
          </cell>
        </row>
        <row r="276">
          <cell r="H276">
            <v>8210209</v>
          </cell>
          <cell r="I276" t="str">
            <v>Расходы по проживанию</v>
          </cell>
          <cell r="N276">
            <v>0</v>
          </cell>
          <cell r="O276">
            <v>0</v>
          </cell>
          <cell r="P276">
            <v>0</v>
          </cell>
          <cell r="Q276">
            <v>0</v>
          </cell>
          <cell r="R276">
            <v>0</v>
          </cell>
          <cell r="S276">
            <v>0</v>
          </cell>
          <cell r="T276">
            <v>0</v>
          </cell>
          <cell r="U276">
            <v>0</v>
          </cell>
        </row>
        <row r="277">
          <cell r="H277">
            <v>8210210</v>
          </cell>
          <cell r="I277" t="str">
            <v>Питание</v>
          </cell>
          <cell r="N277">
            <v>1377027</v>
          </cell>
          <cell r="O277">
            <v>1377027</v>
          </cell>
          <cell r="P277">
            <v>0</v>
          </cell>
          <cell r="Q277">
            <v>0</v>
          </cell>
          <cell r="R277">
            <v>0</v>
          </cell>
          <cell r="S277">
            <v>0</v>
          </cell>
          <cell r="T277">
            <v>1377027</v>
          </cell>
          <cell r="U277">
            <v>11430.428257349364</v>
          </cell>
        </row>
        <row r="278">
          <cell r="H278">
            <v>821021101</v>
          </cell>
          <cell r="I278" t="str">
            <v>Здравпункт -Зарплата</v>
          </cell>
          <cell r="N278">
            <v>1123545.57</v>
          </cell>
          <cell r="O278">
            <v>1123545.57</v>
          </cell>
          <cell r="P278">
            <v>0</v>
          </cell>
          <cell r="Q278">
            <v>0</v>
          </cell>
          <cell r="R278">
            <v>0</v>
          </cell>
          <cell r="S278">
            <v>0</v>
          </cell>
          <cell r="T278">
            <v>1123545.57</v>
          </cell>
          <cell r="U278">
            <v>9325.4611538310473</v>
          </cell>
        </row>
        <row r="279">
          <cell r="H279">
            <v>821021102</v>
          </cell>
          <cell r="I279" t="str">
            <v>Здравпункт -начисление больничных листов</v>
          </cell>
          <cell r="N279">
            <v>-7690</v>
          </cell>
          <cell r="O279">
            <v>-7690</v>
          </cell>
          <cell r="P279">
            <v>0</v>
          </cell>
          <cell r="Q279">
            <v>0</v>
          </cell>
          <cell r="R279">
            <v>0</v>
          </cell>
          <cell r="S279">
            <v>0</v>
          </cell>
          <cell r="T279">
            <v>-7690</v>
          </cell>
          <cell r="U279">
            <v>-63.817427385892117</v>
          </cell>
        </row>
        <row r="280">
          <cell r="H280">
            <v>821021105</v>
          </cell>
          <cell r="I280" t="str">
            <v>Социальный налог</v>
          </cell>
          <cell r="N280">
            <v>88253.28</v>
          </cell>
          <cell r="O280">
            <v>88253.28</v>
          </cell>
          <cell r="P280">
            <v>0</v>
          </cell>
          <cell r="Q280">
            <v>0</v>
          </cell>
          <cell r="R280">
            <v>0</v>
          </cell>
          <cell r="S280">
            <v>0</v>
          </cell>
          <cell r="T280">
            <v>88253.28</v>
          </cell>
          <cell r="U280">
            <v>732.50403000588119</v>
          </cell>
        </row>
        <row r="281">
          <cell r="H281">
            <v>821021106</v>
          </cell>
          <cell r="I281" t="str">
            <v>Фонд социального страхования</v>
          </cell>
          <cell r="N281">
            <v>30128.1</v>
          </cell>
          <cell r="O281">
            <v>30128.1</v>
          </cell>
          <cell r="P281">
            <v>0</v>
          </cell>
          <cell r="Q281">
            <v>0</v>
          </cell>
          <cell r="R281">
            <v>0</v>
          </cell>
          <cell r="S281">
            <v>0</v>
          </cell>
          <cell r="T281">
            <v>30128.1</v>
          </cell>
          <cell r="U281">
            <v>250.06437738266726</v>
          </cell>
        </row>
        <row r="282">
          <cell r="H282">
            <v>821021109</v>
          </cell>
          <cell r="I282" t="str">
            <v>Здравпункт-Материалы</v>
          </cell>
          <cell r="N282">
            <v>0</v>
          </cell>
          <cell r="O282">
            <v>0</v>
          </cell>
          <cell r="P282">
            <v>0</v>
          </cell>
          <cell r="Q282">
            <v>0</v>
          </cell>
          <cell r="R282">
            <v>0</v>
          </cell>
          <cell r="S282">
            <v>0</v>
          </cell>
          <cell r="T282">
            <v>0</v>
          </cell>
          <cell r="U282">
            <v>0</v>
          </cell>
        </row>
        <row r="283">
          <cell r="H283">
            <v>821021110</v>
          </cell>
          <cell r="I283" t="str">
            <v>Здравпункт-Зап части</v>
          </cell>
          <cell r="N283">
            <v>0</v>
          </cell>
          <cell r="O283">
            <v>0</v>
          </cell>
          <cell r="P283">
            <v>0</v>
          </cell>
          <cell r="Q283">
            <v>0</v>
          </cell>
          <cell r="R283">
            <v>0</v>
          </cell>
          <cell r="S283">
            <v>0</v>
          </cell>
          <cell r="T283">
            <v>0</v>
          </cell>
          <cell r="U283">
            <v>0</v>
          </cell>
        </row>
        <row r="284">
          <cell r="H284">
            <v>821021111</v>
          </cell>
          <cell r="I284" t="str">
            <v>Здравпункт-ГСМ</v>
          </cell>
          <cell r="N284">
            <v>0</v>
          </cell>
          <cell r="O284">
            <v>0</v>
          </cell>
          <cell r="P284">
            <v>0</v>
          </cell>
          <cell r="Q284">
            <v>0</v>
          </cell>
          <cell r="R284">
            <v>0</v>
          </cell>
          <cell r="S284">
            <v>0</v>
          </cell>
          <cell r="T284">
            <v>0</v>
          </cell>
          <cell r="U284">
            <v>0</v>
          </cell>
        </row>
        <row r="285">
          <cell r="H285">
            <v>821021112</v>
          </cell>
          <cell r="I285" t="str">
            <v>Здравпункт-прочие</v>
          </cell>
          <cell r="N285">
            <v>1379</v>
          </cell>
          <cell r="O285">
            <v>1379</v>
          </cell>
          <cell r="P285">
            <v>0</v>
          </cell>
          <cell r="Q285">
            <v>0</v>
          </cell>
          <cell r="R285">
            <v>0</v>
          </cell>
          <cell r="S285">
            <v>0</v>
          </cell>
          <cell r="T285">
            <v>1379</v>
          </cell>
          <cell r="U285">
            <v>11.43828798938288</v>
          </cell>
        </row>
        <row r="286">
          <cell r="H286">
            <v>8210212</v>
          </cell>
          <cell r="I286" t="str">
            <v>Деловые встречи сплочение команд</v>
          </cell>
          <cell r="N286">
            <v>3751298</v>
          </cell>
          <cell r="O286">
            <v>3751298</v>
          </cell>
          <cell r="P286">
            <v>0</v>
          </cell>
          <cell r="Q286">
            <v>0</v>
          </cell>
          <cell r="R286">
            <v>0</v>
          </cell>
          <cell r="S286">
            <v>0</v>
          </cell>
          <cell r="T286">
            <v>3751298</v>
          </cell>
          <cell r="U286">
            <v>31133.758799552743</v>
          </cell>
        </row>
        <row r="287">
          <cell r="H287">
            <v>8210213</v>
          </cell>
          <cell r="I287" t="str">
            <v>Празднования и развлечения</v>
          </cell>
          <cell r="N287">
            <v>1784543.25</v>
          </cell>
          <cell r="O287">
            <v>1784543.25</v>
          </cell>
          <cell r="P287">
            <v>0</v>
          </cell>
          <cell r="Q287">
            <v>0</v>
          </cell>
          <cell r="R287">
            <v>0</v>
          </cell>
          <cell r="S287">
            <v>0</v>
          </cell>
          <cell r="T287">
            <v>1784543.25</v>
          </cell>
          <cell r="U287">
            <v>14800.452130639431</v>
          </cell>
        </row>
        <row r="288">
          <cell r="H288">
            <v>8210214</v>
          </cell>
          <cell r="I288" t="str">
            <v>Оплата медуслуг</v>
          </cell>
          <cell r="N288">
            <v>5267464</v>
          </cell>
          <cell r="O288">
            <v>5267464</v>
          </cell>
          <cell r="P288">
            <v>0</v>
          </cell>
          <cell r="Q288">
            <v>0</v>
          </cell>
          <cell r="R288">
            <v>0</v>
          </cell>
          <cell r="S288">
            <v>0</v>
          </cell>
          <cell r="T288">
            <v>5267464</v>
          </cell>
          <cell r="U288">
            <v>43710.447784295342</v>
          </cell>
        </row>
        <row r="289">
          <cell r="H289">
            <v>8210215</v>
          </cell>
          <cell r="I289" t="str">
            <v>Подарки и брощюры АЭС</v>
          </cell>
          <cell r="N289">
            <v>886169</v>
          </cell>
          <cell r="O289">
            <v>886169</v>
          </cell>
          <cell r="P289">
            <v>0</v>
          </cell>
          <cell r="Q289">
            <v>0</v>
          </cell>
          <cell r="R289">
            <v>0</v>
          </cell>
          <cell r="S289">
            <v>0</v>
          </cell>
          <cell r="T289">
            <v>886169</v>
          </cell>
          <cell r="U289">
            <v>7359.3068895834804</v>
          </cell>
        </row>
        <row r="290">
          <cell r="H290">
            <v>8210216</v>
          </cell>
          <cell r="I290" t="str">
            <v>Содержание коттеджей и квартплата</v>
          </cell>
          <cell r="N290">
            <v>0</v>
          </cell>
          <cell r="O290">
            <v>0</v>
          </cell>
          <cell r="P290">
            <v>0</v>
          </cell>
          <cell r="Q290">
            <v>0</v>
          </cell>
          <cell r="R290">
            <v>0</v>
          </cell>
          <cell r="S290">
            <v>0</v>
          </cell>
          <cell r="T290">
            <v>0</v>
          </cell>
          <cell r="U290">
            <v>0</v>
          </cell>
        </row>
        <row r="291">
          <cell r="H291">
            <v>8210217</v>
          </cell>
          <cell r="I291" t="str">
            <v>Столовая</v>
          </cell>
          <cell r="N291">
            <v>1007868.33</v>
          </cell>
          <cell r="O291">
            <v>1007868.33</v>
          </cell>
          <cell r="P291">
            <v>0</v>
          </cell>
          <cell r="Q291">
            <v>0</v>
          </cell>
          <cell r="R291">
            <v>0</v>
          </cell>
          <cell r="S291">
            <v>0</v>
          </cell>
          <cell r="T291">
            <v>1007868.33</v>
          </cell>
          <cell r="U291">
            <v>8363.0124225434793</v>
          </cell>
        </row>
        <row r="292">
          <cell r="H292">
            <v>8210218</v>
          </cell>
          <cell r="I292" t="str">
            <v>Ком услуги и аренда</v>
          </cell>
          <cell r="N292">
            <v>1406372.95</v>
          </cell>
          <cell r="O292">
            <v>1406372.95</v>
          </cell>
          <cell r="P292">
            <v>0</v>
          </cell>
          <cell r="Q292">
            <v>0</v>
          </cell>
          <cell r="R292">
            <v>0</v>
          </cell>
          <cell r="S292">
            <v>0</v>
          </cell>
          <cell r="T292">
            <v>1406372.95</v>
          </cell>
          <cell r="U292">
            <v>11674.013259984706</v>
          </cell>
        </row>
        <row r="293">
          <cell r="H293">
            <v>8210219</v>
          </cell>
          <cell r="I293" t="str">
            <v>Прочие</v>
          </cell>
          <cell r="N293">
            <v>3796390</v>
          </cell>
          <cell r="O293">
            <v>3796390</v>
          </cell>
          <cell r="P293">
            <v>0</v>
          </cell>
          <cell r="Q293">
            <v>0</v>
          </cell>
          <cell r="R293">
            <v>0</v>
          </cell>
          <cell r="S293">
            <v>0</v>
          </cell>
          <cell r="T293">
            <v>3796390</v>
          </cell>
          <cell r="U293">
            <v>31516.7221810599</v>
          </cell>
        </row>
        <row r="294">
          <cell r="H294">
            <v>8210225</v>
          </cell>
          <cell r="I294" t="str">
            <v xml:space="preserve">Организ затраты по открытию финансиров </v>
          </cell>
          <cell r="N294">
            <v>9293357.5099999998</v>
          </cell>
          <cell r="O294">
            <v>9293357.5099999998</v>
          </cell>
          <cell r="P294">
            <v>0</v>
          </cell>
          <cell r="Q294">
            <v>0</v>
          </cell>
          <cell r="R294">
            <v>14930922.018902104</v>
          </cell>
          <cell r="S294">
            <v>0</v>
          </cell>
          <cell r="T294">
            <v>24224279.528902106</v>
          </cell>
          <cell r="U294">
            <v>201007.7347676956</v>
          </cell>
        </row>
        <row r="295">
          <cell r="H295" t="str">
            <v>GAAP115</v>
          </cell>
          <cell r="I295" t="str">
            <v>Консультации по ADB</v>
          </cell>
          <cell r="N295">
            <v>0</v>
          </cell>
          <cell r="O295">
            <v>0</v>
          </cell>
          <cell r="P295">
            <v>0</v>
          </cell>
          <cell r="Q295">
            <v>0</v>
          </cell>
          <cell r="R295">
            <v>0</v>
          </cell>
          <cell r="S295">
            <v>0</v>
          </cell>
          <cell r="T295">
            <v>0</v>
          </cell>
          <cell r="U295">
            <v>0</v>
          </cell>
        </row>
        <row r="296">
          <cell r="H296">
            <v>8210220</v>
          </cell>
          <cell r="I296" t="str">
            <v>Суточные</v>
          </cell>
          <cell r="N296">
            <v>243960</v>
          </cell>
          <cell r="O296">
            <v>243960</v>
          </cell>
          <cell r="P296">
            <v>0</v>
          </cell>
          <cell r="Q296">
            <v>0</v>
          </cell>
          <cell r="R296">
            <v>0</v>
          </cell>
          <cell r="S296">
            <v>0</v>
          </cell>
          <cell r="T296">
            <v>243960</v>
          </cell>
          <cell r="U296">
            <v>2024.5323429727696</v>
          </cell>
        </row>
        <row r="297">
          <cell r="H297">
            <v>821022001</v>
          </cell>
          <cell r="I297" t="str">
            <v>Амортизация -связь</v>
          </cell>
          <cell r="N297">
            <v>0</v>
          </cell>
          <cell r="O297">
            <v>0</v>
          </cell>
          <cell r="P297">
            <v>0</v>
          </cell>
          <cell r="Q297">
            <v>0</v>
          </cell>
          <cell r="R297">
            <v>0</v>
          </cell>
          <cell r="S297">
            <v>0</v>
          </cell>
          <cell r="T297">
            <v>0</v>
          </cell>
          <cell r="U297">
            <v>0</v>
          </cell>
        </row>
        <row r="298">
          <cell r="H298">
            <v>821022002</v>
          </cell>
          <cell r="I298" t="str">
            <v>Амортизация -Прочие машины и оборудование</v>
          </cell>
          <cell r="N298">
            <v>75250</v>
          </cell>
          <cell r="O298">
            <v>75250</v>
          </cell>
          <cell r="P298">
            <v>0</v>
          </cell>
          <cell r="Q298">
            <v>0</v>
          </cell>
          <cell r="R298">
            <v>0</v>
          </cell>
          <cell r="S298">
            <v>75250</v>
          </cell>
          <cell r="T298">
            <v>0</v>
          </cell>
          <cell r="U298">
            <v>-1.0391551592590531E-2</v>
          </cell>
        </row>
        <row r="299">
          <cell r="H299">
            <v>821022003</v>
          </cell>
          <cell r="I299" t="str">
            <v>Амортизация-Легковой транспорт</v>
          </cell>
          <cell r="N299">
            <v>0</v>
          </cell>
          <cell r="O299">
            <v>0</v>
          </cell>
          <cell r="P299">
            <v>0</v>
          </cell>
          <cell r="Q299">
            <v>0</v>
          </cell>
          <cell r="R299">
            <v>0</v>
          </cell>
          <cell r="S299">
            <v>0</v>
          </cell>
          <cell r="T299">
            <v>0</v>
          </cell>
          <cell r="U299">
            <v>0</v>
          </cell>
        </row>
        <row r="300">
          <cell r="H300">
            <v>821022004</v>
          </cell>
          <cell r="I300" t="str">
            <v>Амортизация -Непроизводственные здания</v>
          </cell>
          <cell r="N300">
            <v>599501.9</v>
          </cell>
          <cell r="O300">
            <v>599501.9</v>
          </cell>
          <cell r="P300">
            <v>0</v>
          </cell>
          <cell r="Q300">
            <v>0</v>
          </cell>
          <cell r="R300">
            <v>0</v>
          </cell>
          <cell r="S300">
            <v>599501.9</v>
          </cell>
          <cell r="T300">
            <v>0</v>
          </cell>
          <cell r="U300">
            <v>-8.2796514086640738E-2</v>
          </cell>
        </row>
        <row r="301">
          <cell r="H301">
            <v>821022005</v>
          </cell>
          <cell r="I301" t="str">
            <v>Амортизация -Жилые здания</v>
          </cell>
          <cell r="N301">
            <v>0</v>
          </cell>
          <cell r="O301">
            <v>0</v>
          </cell>
          <cell r="P301">
            <v>0</v>
          </cell>
          <cell r="Q301">
            <v>0</v>
          </cell>
          <cell r="R301">
            <v>0</v>
          </cell>
          <cell r="S301">
            <v>0</v>
          </cell>
          <cell r="T301">
            <v>0</v>
          </cell>
          <cell r="U301">
            <v>0</v>
          </cell>
        </row>
        <row r="302">
          <cell r="H302">
            <v>821022006</v>
          </cell>
          <cell r="I302" t="str">
            <v>Амортизация-Сооружения</v>
          </cell>
          <cell r="N302">
            <v>0</v>
          </cell>
          <cell r="O302">
            <v>0</v>
          </cell>
          <cell r="P302">
            <v>0</v>
          </cell>
          <cell r="Q302">
            <v>0</v>
          </cell>
          <cell r="R302">
            <v>0</v>
          </cell>
          <cell r="S302">
            <v>0</v>
          </cell>
          <cell r="T302">
            <v>0</v>
          </cell>
          <cell r="U302">
            <v>0</v>
          </cell>
        </row>
        <row r="303">
          <cell r="H303">
            <v>821022007</v>
          </cell>
          <cell r="I303" t="str">
            <v>Амортизация-Бытовая техника</v>
          </cell>
          <cell r="N303">
            <v>0</v>
          </cell>
          <cell r="O303">
            <v>0</v>
          </cell>
          <cell r="P303">
            <v>0</v>
          </cell>
          <cell r="Q303">
            <v>0</v>
          </cell>
          <cell r="R303">
            <v>0</v>
          </cell>
          <cell r="S303">
            <v>0</v>
          </cell>
          <cell r="T303">
            <v>0</v>
          </cell>
          <cell r="U303">
            <v>0</v>
          </cell>
        </row>
        <row r="304">
          <cell r="H304">
            <v>821022008</v>
          </cell>
          <cell r="I304" t="str">
            <v>Амортизация-Мебель</v>
          </cell>
          <cell r="N304">
            <v>0</v>
          </cell>
          <cell r="O304">
            <v>0</v>
          </cell>
          <cell r="P304">
            <v>0</v>
          </cell>
          <cell r="Q304">
            <v>0</v>
          </cell>
          <cell r="R304">
            <v>0</v>
          </cell>
          <cell r="S304">
            <v>0</v>
          </cell>
          <cell r="T304">
            <v>0</v>
          </cell>
          <cell r="U304">
            <v>0</v>
          </cell>
        </row>
        <row r="305">
          <cell r="H305">
            <v>821022009</v>
          </cell>
          <cell r="I305" t="str">
            <v>Амортизация -Прочие основ средства</v>
          </cell>
          <cell r="N305">
            <v>120239.03</v>
          </cell>
          <cell r="O305">
            <v>120239.03</v>
          </cell>
          <cell r="P305">
            <v>0</v>
          </cell>
          <cell r="Q305">
            <v>0</v>
          </cell>
          <cell r="R305">
            <v>0</v>
          </cell>
          <cell r="S305">
            <v>120239.03</v>
          </cell>
          <cell r="T305">
            <v>0</v>
          </cell>
          <cell r="U305">
            <v>-1.6205420924509596E-2</v>
          </cell>
        </row>
        <row r="306">
          <cell r="H306">
            <v>8210221</v>
          </cell>
          <cell r="I306" t="str">
            <v>Соц налог на косвенные налоги</v>
          </cell>
          <cell r="N306">
            <v>0</v>
          </cell>
          <cell r="O306">
            <v>0</v>
          </cell>
          <cell r="P306">
            <v>0</v>
          </cell>
          <cell r="Q306">
            <v>0</v>
          </cell>
          <cell r="R306">
            <v>0</v>
          </cell>
          <cell r="S306">
            <v>0</v>
          </cell>
          <cell r="T306">
            <v>0</v>
          </cell>
          <cell r="U306">
            <v>0</v>
          </cell>
        </row>
        <row r="307">
          <cell r="H307">
            <v>8210222</v>
          </cell>
          <cell r="I307" t="str">
            <v>Аренда</v>
          </cell>
          <cell r="N307">
            <v>0</v>
          </cell>
          <cell r="O307">
            <v>0</v>
          </cell>
          <cell r="P307">
            <v>0</v>
          </cell>
          <cell r="Q307">
            <v>0</v>
          </cell>
          <cell r="R307">
            <v>0</v>
          </cell>
          <cell r="S307">
            <v>0</v>
          </cell>
          <cell r="T307">
            <v>0</v>
          </cell>
          <cell r="U307">
            <v>0</v>
          </cell>
        </row>
        <row r="308">
          <cell r="H308">
            <v>8210223</v>
          </cell>
          <cell r="I308" t="str">
            <v>Внешние отношения -связь</v>
          </cell>
          <cell r="N308">
            <v>260640</v>
          </cell>
          <cell r="O308">
            <v>260640</v>
          </cell>
          <cell r="P308">
            <v>0</v>
          </cell>
          <cell r="Q308">
            <v>0</v>
          </cell>
          <cell r="R308">
            <v>0</v>
          </cell>
          <cell r="S308">
            <v>0</v>
          </cell>
          <cell r="T308">
            <v>260640</v>
          </cell>
          <cell r="U308">
            <v>2164.0714802622642</v>
          </cell>
        </row>
        <row r="309">
          <cell r="H309">
            <v>8210224</v>
          </cell>
          <cell r="I309" t="str">
            <v>Прочие компенсации и льготы</v>
          </cell>
          <cell r="N309">
            <v>0</v>
          </cell>
          <cell r="O309">
            <v>0</v>
          </cell>
          <cell r="P309">
            <v>0</v>
          </cell>
          <cell r="Q309">
            <v>0</v>
          </cell>
          <cell r="R309">
            <v>0</v>
          </cell>
          <cell r="S309">
            <v>0</v>
          </cell>
          <cell r="T309">
            <v>0</v>
          </cell>
          <cell r="U309">
            <v>0</v>
          </cell>
        </row>
        <row r="310">
          <cell r="H310">
            <v>8210300</v>
          </cell>
          <cell r="I310" t="str">
            <v>Заработная плата</v>
          </cell>
          <cell r="N310">
            <v>90179512.680000007</v>
          </cell>
          <cell r="O310">
            <v>90179512.680000007</v>
          </cell>
          <cell r="P310">
            <v>0</v>
          </cell>
          <cell r="Q310">
            <v>0</v>
          </cell>
          <cell r="R310">
            <v>0</v>
          </cell>
          <cell r="S310">
            <v>0</v>
          </cell>
          <cell r="T310">
            <v>90179512.680000007</v>
          </cell>
          <cell r="U310">
            <v>748443.4237781869</v>
          </cell>
        </row>
        <row r="311">
          <cell r="H311">
            <v>8210301</v>
          </cell>
          <cell r="I311" t="str">
            <v>Начисление больничных листов</v>
          </cell>
          <cell r="N311">
            <v>672579.76</v>
          </cell>
          <cell r="O311">
            <v>672579.76</v>
          </cell>
          <cell r="P311">
            <v>0</v>
          </cell>
          <cell r="Q311">
            <v>0</v>
          </cell>
          <cell r="R311">
            <v>0</v>
          </cell>
          <cell r="S311">
            <v>0</v>
          </cell>
          <cell r="T311">
            <v>672579.76</v>
          </cell>
          <cell r="U311">
            <v>5583.9208990054376</v>
          </cell>
        </row>
        <row r="312">
          <cell r="H312">
            <v>8210302</v>
          </cell>
          <cell r="I312" t="str">
            <v>Бонус</v>
          </cell>
          <cell r="N312">
            <v>46932666.280000001</v>
          </cell>
          <cell r="O312">
            <v>46932666.280000001</v>
          </cell>
          <cell r="P312">
            <v>0</v>
          </cell>
          <cell r="Q312">
            <v>0</v>
          </cell>
          <cell r="R312">
            <v>31106282.850000001</v>
          </cell>
          <cell r="S312">
            <v>6657484.5700000003</v>
          </cell>
          <cell r="T312">
            <v>71381464.560000002</v>
          </cell>
          <cell r="U312">
            <v>592202.29679853108</v>
          </cell>
        </row>
        <row r="313">
          <cell r="H313">
            <v>8210308</v>
          </cell>
          <cell r="I313" t="str">
            <v>Социальный налог</v>
          </cell>
          <cell r="N313">
            <v>9255958.1899999995</v>
          </cell>
          <cell r="O313">
            <v>9255958.1899999995</v>
          </cell>
          <cell r="P313">
            <v>0</v>
          </cell>
          <cell r="Q313">
            <v>135.63999999999999</v>
          </cell>
          <cell r="R313">
            <v>0</v>
          </cell>
          <cell r="S313">
            <v>0</v>
          </cell>
          <cell r="T313">
            <v>9255822.5499999989</v>
          </cell>
          <cell r="U313">
            <v>76806.388370493849</v>
          </cell>
        </row>
        <row r="314">
          <cell r="H314">
            <v>8210309</v>
          </cell>
          <cell r="I314" t="str">
            <v>Фонд социального страхования</v>
          </cell>
          <cell r="N314">
            <v>1745495.24</v>
          </cell>
          <cell r="O314">
            <v>1745495.24</v>
          </cell>
          <cell r="P314">
            <v>0</v>
          </cell>
          <cell r="Q314">
            <v>73.13</v>
          </cell>
          <cell r="R314">
            <v>0</v>
          </cell>
          <cell r="S314">
            <v>0</v>
          </cell>
          <cell r="T314">
            <v>1745422.11</v>
          </cell>
          <cell r="U314">
            <v>14486.424762956707</v>
          </cell>
        </row>
        <row r="315">
          <cell r="H315">
            <v>8210312</v>
          </cell>
          <cell r="I315" t="str">
            <v>Командировочные прочие затраты</v>
          </cell>
          <cell r="N315">
            <v>0</v>
          </cell>
          <cell r="O315">
            <v>0</v>
          </cell>
          <cell r="P315">
            <v>0</v>
          </cell>
          <cell r="Q315">
            <v>0</v>
          </cell>
          <cell r="R315">
            <v>0</v>
          </cell>
          <cell r="S315">
            <v>0</v>
          </cell>
          <cell r="T315">
            <v>0</v>
          </cell>
          <cell r="U315">
            <v>0</v>
          </cell>
        </row>
        <row r="316">
          <cell r="H316">
            <v>82103121</v>
          </cell>
          <cell r="I316" t="str">
            <v>Командировочные проезд</v>
          </cell>
          <cell r="N316">
            <v>2224132.69</v>
          </cell>
          <cell r="O316">
            <v>2224132.69</v>
          </cell>
          <cell r="P316">
            <v>0</v>
          </cell>
          <cell r="Q316">
            <v>0</v>
          </cell>
          <cell r="R316">
            <v>0</v>
          </cell>
          <cell r="S316">
            <v>0</v>
          </cell>
          <cell r="T316">
            <v>2224132.69</v>
          </cell>
          <cell r="U316">
            <v>18459.296389919433</v>
          </cell>
        </row>
        <row r="317">
          <cell r="H317">
            <v>82103122</v>
          </cell>
          <cell r="I317" t="str">
            <v>Командировочные проживание</v>
          </cell>
          <cell r="N317">
            <v>4080092.52</v>
          </cell>
          <cell r="O317">
            <v>4080092.52</v>
          </cell>
          <cell r="P317">
            <v>0</v>
          </cell>
          <cell r="Q317">
            <v>0</v>
          </cell>
          <cell r="R317">
            <v>0</v>
          </cell>
          <cell r="S317">
            <v>0</v>
          </cell>
          <cell r="T317">
            <v>4080092.52</v>
          </cell>
          <cell r="U317">
            <v>33846.419027978671</v>
          </cell>
        </row>
        <row r="318">
          <cell r="H318">
            <v>82103123</v>
          </cell>
          <cell r="I318" t="str">
            <v>Командировочные питание</v>
          </cell>
          <cell r="N318">
            <v>2240939</v>
          </cell>
          <cell r="O318">
            <v>2240939</v>
          </cell>
          <cell r="P318">
            <v>0</v>
          </cell>
          <cell r="Q318">
            <v>0</v>
          </cell>
          <cell r="R318">
            <v>0</v>
          </cell>
          <cell r="S318">
            <v>0</v>
          </cell>
          <cell r="T318">
            <v>2240939</v>
          </cell>
          <cell r="U318">
            <v>18595.768668301094</v>
          </cell>
        </row>
        <row r="319">
          <cell r="H319">
            <v>82103124</v>
          </cell>
          <cell r="I319" t="str">
            <v>Суточные за пределы РК</v>
          </cell>
          <cell r="N319">
            <v>1169756.5</v>
          </cell>
          <cell r="O319">
            <v>1169756.5</v>
          </cell>
          <cell r="P319">
            <v>0</v>
          </cell>
          <cell r="Q319">
            <v>0</v>
          </cell>
          <cell r="R319">
            <v>0</v>
          </cell>
          <cell r="S319">
            <v>0</v>
          </cell>
          <cell r="T319">
            <v>1169756.5</v>
          </cell>
          <cell r="U319">
            <v>9701.3034498082416</v>
          </cell>
        </row>
        <row r="320">
          <cell r="H320">
            <v>821031301</v>
          </cell>
          <cell r="I320" t="str">
            <v xml:space="preserve"> Амортизация-Производственные здания</v>
          </cell>
          <cell r="N320">
            <v>5425614.0599999996</v>
          </cell>
          <cell r="O320">
            <v>5425614.0599999996</v>
          </cell>
          <cell r="P320">
            <v>0</v>
          </cell>
          <cell r="Q320">
            <v>0</v>
          </cell>
          <cell r="R320">
            <v>0</v>
          </cell>
          <cell r="S320">
            <v>5425614.0599999996</v>
          </cell>
          <cell r="T320">
            <v>0</v>
          </cell>
          <cell r="U320">
            <v>-0.74815900810705571</v>
          </cell>
        </row>
        <row r="321">
          <cell r="H321">
            <v>821031302</v>
          </cell>
          <cell r="I321" t="str">
            <v xml:space="preserve"> Амортизация-Непроизводственные здания</v>
          </cell>
          <cell r="N321">
            <v>0</v>
          </cell>
          <cell r="O321">
            <v>0</v>
          </cell>
          <cell r="P321">
            <v>0</v>
          </cell>
          <cell r="Q321">
            <v>0</v>
          </cell>
          <cell r="R321">
            <v>0</v>
          </cell>
          <cell r="S321">
            <v>0</v>
          </cell>
          <cell r="T321">
            <v>0</v>
          </cell>
          <cell r="U321">
            <v>0</v>
          </cell>
        </row>
        <row r="322">
          <cell r="H322">
            <v>821031310</v>
          </cell>
          <cell r="I322" t="str">
            <v>Амортизация-машин и оборудования</v>
          </cell>
          <cell r="N322">
            <v>3582009.53</v>
          </cell>
          <cell r="O322">
            <v>3582009.53</v>
          </cell>
          <cell r="P322">
            <v>0</v>
          </cell>
          <cell r="Q322">
            <v>0</v>
          </cell>
          <cell r="R322">
            <v>0</v>
          </cell>
          <cell r="S322">
            <v>3582009.53</v>
          </cell>
          <cell r="T322">
            <v>0</v>
          </cell>
          <cell r="U322">
            <v>-0.48581880482808099</v>
          </cell>
        </row>
        <row r="323">
          <cell r="H323">
            <v>821031313</v>
          </cell>
          <cell r="I323" t="str">
            <v>Амортизация- транспорта</v>
          </cell>
          <cell r="N323">
            <v>2720958.35</v>
          </cell>
          <cell r="O323">
            <v>2720958.35</v>
          </cell>
          <cell r="P323">
            <v>0</v>
          </cell>
          <cell r="Q323">
            <v>0</v>
          </cell>
          <cell r="R323">
            <v>0</v>
          </cell>
          <cell r="S323">
            <v>2720958.35</v>
          </cell>
          <cell r="T323">
            <v>0</v>
          </cell>
          <cell r="U323">
            <v>-0.33923687776990974</v>
          </cell>
        </row>
        <row r="324">
          <cell r="H324">
            <v>821031317</v>
          </cell>
          <cell r="I324" t="str">
            <v xml:space="preserve">Амортизация-Прочие О С </v>
          </cell>
          <cell r="N324">
            <v>1652033.94</v>
          </cell>
          <cell r="O324">
            <v>1652033.94</v>
          </cell>
          <cell r="P324">
            <v>0</v>
          </cell>
          <cell r="Q324">
            <v>0</v>
          </cell>
          <cell r="R324">
            <v>0</v>
          </cell>
          <cell r="S324">
            <v>1652033.94</v>
          </cell>
          <cell r="T324">
            <v>0</v>
          </cell>
          <cell r="U324">
            <v>-0.23147603716163367</v>
          </cell>
        </row>
        <row r="325">
          <cell r="H325">
            <v>8210314</v>
          </cell>
          <cell r="I325" t="str">
            <v>Консалтинг РIC</v>
          </cell>
          <cell r="N325">
            <v>0</v>
          </cell>
          <cell r="O325">
            <v>0</v>
          </cell>
          <cell r="P325">
            <v>0</v>
          </cell>
          <cell r="Q325">
            <v>0</v>
          </cell>
          <cell r="R325">
            <v>0</v>
          </cell>
          <cell r="S325">
            <v>0</v>
          </cell>
          <cell r="T325">
            <v>0</v>
          </cell>
          <cell r="U325">
            <v>0</v>
          </cell>
        </row>
        <row r="326">
          <cell r="H326">
            <v>8210315</v>
          </cell>
          <cell r="I326" t="str">
            <v>Содержание Алматинского офиса</v>
          </cell>
          <cell r="N326">
            <v>0</v>
          </cell>
          <cell r="O326">
            <v>0</v>
          </cell>
          <cell r="P326">
            <v>0</v>
          </cell>
          <cell r="Q326">
            <v>0</v>
          </cell>
          <cell r="R326">
            <v>0</v>
          </cell>
          <cell r="S326">
            <v>0</v>
          </cell>
          <cell r="T326">
            <v>0</v>
          </cell>
          <cell r="U326">
            <v>0</v>
          </cell>
        </row>
        <row r="327">
          <cell r="H327">
            <v>8210316</v>
          </cell>
          <cell r="I327" t="str">
            <v>Консультационные услуги</v>
          </cell>
          <cell r="N327">
            <v>39915025.130000003</v>
          </cell>
          <cell r="O327">
            <v>39915025.130000003</v>
          </cell>
          <cell r="P327">
            <v>0</v>
          </cell>
          <cell r="Q327">
            <v>0</v>
          </cell>
          <cell r="R327">
            <v>0</v>
          </cell>
          <cell r="S327">
            <v>21506014.547985896</v>
          </cell>
          <cell r="T327">
            <v>18409010.582014106</v>
          </cell>
          <cell r="U327">
            <v>152691.69190668053</v>
          </cell>
        </row>
        <row r="328">
          <cell r="H328">
            <v>82103161</v>
          </cell>
          <cell r="I328" t="str">
            <v>Консультации бух учета и налогов</v>
          </cell>
          <cell r="N328">
            <v>230189271.74000001</v>
          </cell>
          <cell r="O328">
            <v>230189271.74000001</v>
          </cell>
          <cell r="P328">
            <v>17296715.920000002</v>
          </cell>
          <cell r="Q328">
            <v>0</v>
          </cell>
          <cell r="R328">
            <v>15203571.540000001</v>
          </cell>
          <cell r="S328">
            <v>248781178.91000003</v>
          </cell>
          <cell r="T328">
            <v>13908380.289999992</v>
          </cell>
          <cell r="U328">
            <v>115699.06618564234</v>
          </cell>
        </row>
        <row r="329">
          <cell r="H329">
            <v>8210317</v>
          </cell>
          <cell r="I329" t="str">
            <v>Юридические услуги</v>
          </cell>
          <cell r="N329">
            <v>-145677996.05000001</v>
          </cell>
          <cell r="O329">
            <v>-145677996.05000001</v>
          </cell>
          <cell r="P329">
            <v>0</v>
          </cell>
          <cell r="Q329">
            <v>0</v>
          </cell>
          <cell r="R329">
            <v>0</v>
          </cell>
          <cell r="S329">
            <v>9306456.8107499983</v>
          </cell>
          <cell r="T329">
            <v>-154984452.86075002</v>
          </cell>
          <cell r="U329">
            <v>-1284278.9037061138</v>
          </cell>
        </row>
        <row r="330">
          <cell r="H330">
            <v>8210318</v>
          </cell>
          <cell r="I330" t="str">
            <v>Аудиторские услуги</v>
          </cell>
          <cell r="N330">
            <v>121552904.15000001</v>
          </cell>
          <cell r="O330">
            <v>121552904.15000001</v>
          </cell>
          <cell r="P330">
            <v>0</v>
          </cell>
          <cell r="Q330">
            <v>0</v>
          </cell>
          <cell r="R330">
            <v>976382.1</v>
          </cell>
          <cell r="S330">
            <v>52232314.259999998</v>
          </cell>
          <cell r="T330">
            <v>70296971.99000001</v>
          </cell>
          <cell r="U330">
            <v>583218.38747309509</v>
          </cell>
        </row>
        <row r="331">
          <cell r="H331">
            <v>8210319</v>
          </cell>
          <cell r="I331" t="str">
            <v>Техническое обслуживание</v>
          </cell>
          <cell r="N331">
            <v>0</v>
          </cell>
          <cell r="O331">
            <v>0</v>
          </cell>
          <cell r="P331">
            <v>0</v>
          </cell>
          <cell r="Q331">
            <v>0</v>
          </cell>
          <cell r="R331">
            <v>0</v>
          </cell>
          <cell r="S331">
            <v>0</v>
          </cell>
          <cell r="T331">
            <v>0</v>
          </cell>
          <cell r="U331">
            <v>0</v>
          </cell>
        </row>
        <row r="332">
          <cell r="H332">
            <v>8210320</v>
          </cell>
          <cell r="I332" t="str">
            <v>Содержание автотранспорта</v>
          </cell>
          <cell r="N332">
            <v>0</v>
          </cell>
          <cell r="O332">
            <v>0</v>
          </cell>
          <cell r="P332">
            <v>0</v>
          </cell>
          <cell r="Q332">
            <v>0</v>
          </cell>
          <cell r="R332">
            <v>0</v>
          </cell>
          <cell r="S332">
            <v>0</v>
          </cell>
          <cell r="T332">
            <v>0</v>
          </cell>
          <cell r="U332">
            <v>0</v>
          </cell>
        </row>
        <row r="333">
          <cell r="H333">
            <v>821032001</v>
          </cell>
          <cell r="I333" t="str">
            <v>Содержание автотранспорта-Материалы</v>
          </cell>
          <cell r="N333">
            <v>0</v>
          </cell>
          <cell r="O333">
            <v>0</v>
          </cell>
          <cell r="P333">
            <v>0</v>
          </cell>
          <cell r="Q333">
            <v>0</v>
          </cell>
          <cell r="R333">
            <v>0</v>
          </cell>
          <cell r="S333">
            <v>0</v>
          </cell>
          <cell r="T333">
            <v>0</v>
          </cell>
          <cell r="U333">
            <v>0</v>
          </cell>
        </row>
        <row r="334">
          <cell r="H334">
            <v>821032002</v>
          </cell>
          <cell r="I334" t="str">
            <v>Содержание автотранспорта-Зап части</v>
          </cell>
          <cell r="N334">
            <v>1655320.99</v>
          </cell>
          <cell r="O334">
            <v>1655320.99</v>
          </cell>
          <cell r="P334">
            <v>0</v>
          </cell>
          <cell r="Q334">
            <v>0</v>
          </cell>
          <cell r="R334">
            <v>0</v>
          </cell>
          <cell r="S334">
            <v>0</v>
          </cell>
          <cell r="T334">
            <v>1655320.99</v>
          </cell>
          <cell r="U334">
            <v>13734.867873795043</v>
          </cell>
        </row>
        <row r="335">
          <cell r="H335">
            <v>821032003</v>
          </cell>
          <cell r="I335" t="str">
            <v>Содержание автотранспорта-ГСМ</v>
          </cell>
          <cell r="N335">
            <v>8160088.8200000003</v>
          </cell>
          <cell r="O335">
            <v>8160088.8200000003</v>
          </cell>
          <cell r="P335">
            <v>0</v>
          </cell>
          <cell r="Q335">
            <v>0</v>
          </cell>
          <cell r="R335">
            <v>0</v>
          </cell>
          <cell r="S335">
            <v>0</v>
          </cell>
          <cell r="T335">
            <v>8160088.8200000003</v>
          </cell>
          <cell r="U335">
            <v>67733.37141415276</v>
          </cell>
        </row>
        <row r="336">
          <cell r="H336">
            <v>821032004</v>
          </cell>
          <cell r="I336" t="str">
            <v>Содержание автотранспорта-Зарплата</v>
          </cell>
          <cell r="N336">
            <v>4545477.2699999996</v>
          </cell>
          <cell r="O336">
            <v>4545477.2699999996</v>
          </cell>
          <cell r="P336">
            <v>0</v>
          </cell>
          <cell r="Q336">
            <v>0</v>
          </cell>
          <cell r="R336">
            <v>0</v>
          </cell>
          <cell r="S336">
            <v>0</v>
          </cell>
          <cell r="T336">
            <v>4545477.2699999996</v>
          </cell>
          <cell r="U336">
            <v>37725.938975240962</v>
          </cell>
        </row>
        <row r="337">
          <cell r="H337">
            <v>821032005</v>
          </cell>
          <cell r="I337" t="str">
            <v>Начисление больничных листов</v>
          </cell>
          <cell r="N337">
            <v>0</v>
          </cell>
          <cell r="O337">
            <v>0</v>
          </cell>
          <cell r="P337">
            <v>0</v>
          </cell>
          <cell r="Q337">
            <v>0</v>
          </cell>
          <cell r="R337">
            <v>0</v>
          </cell>
          <cell r="S337">
            <v>0</v>
          </cell>
          <cell r="T337">
            <v>0</v>
          </cell>
          <cell r="U337">
            <v>0</v>
          </cell>
        </row>
        <row r="338">
          <cell r="H338">
            <v>821032010</v>
          </cell>
          <cell r="I338" t="str">
            <v>Содержание автотранспорта-Прочие расходы</v>
          </cell>
          <cell r="N338">
            <v>1529556.15</v>
          </cell>
          <cell r="O338">
            <v>1529556.15</v>
          </cell>
          <cell r="P338">
            <v>0</v>
          </cell>
          <cell r="Q338">
            <v>0</v>
          </cell>
          <cell r="R338">
            <v>0</v>
          </cell>
          <cell r="S338">
            <v>0</v>
          </cell>
          <cell r="T338">
            <v>1529556.15</v>
          </cell>
          <cell r="U338">
            <v>12694.358628408254</v>
          </cell>
        </row>
        <row r="339">
          <cell r="H339">
            <v>821032012</v>
          </cell>
          <cell r="I339" t="str">
            <v>Социальный налог</v>
          </cell>
          <cell r="N339">
            <v>0</v>
          </cell>
          <cell r="O339">
            <v>0</v>
          </cell>
          <cell r="P339">
            <v>0</v>
          </cell>
          <cell r="Q339">
            <v>0</v>
          </cell>
          <cell r="R339">
            <v>0</v>
          </cell>
          <cell r="S339">
            <v>0</v>
          </cell>
          <cell r="T339">
            <v>0</v>
          </cell>
          <cell r="U339">
            <v>0</v>
          </cell>
        </row>
        <row r="340">
          <cell r="H340">
            <v>821032013</v>
          </cell>
          <cell r="I340" t="str">
            <v>Фонд социального страхования</v>
          </cell>
          <cell r="N340">
            <v>0</v>
          </cell>
          <cell r="O340">
            <v>0</v>
          </cell>
          <cell r="P340">
            <v>0</v>
          </cell>
          <cell r="Q340">
            <v>0</v>
          </cell>
          <cell r="R340">
            <v>0</v>
          </cell>
          <cell r="S340">
            <v>0</v>
          </cell>
          <cell r="T340">
            <v>0</v>
          </cell>
          <cell r="U340">
            <v>0</v>
          </cell>
        </row>
        <row r="341">
          <cell r="H341">
            <v>8210321</v>
          </cell>
          <cell r="I341" t="str">
            <v>Ремонт легкового автотранспорта</v>
          </cell>
          <cell r="N341">
            <v>0</v>
          </cell>
          <cell r="O341">
            <v>0</v>
          </cell>
          <cell r="P341">
            <v>0</v>
          </cell>
          <cell r="Q341">
            <v>0</v>
          </cell>
          <cell r="R341">
            <v>0</v>
          </cell>
          <cell r="S341">
            <v>0</v>
          </cell>
          <cell r="T341">
            <v>0</v>
          </cell>
          <cell r="U341">
            <v>0</v>
          </cell>
        </row>
        <row r="342">
          <cell r="H342">
            <v>8210322</v>
          </cell>
          <cell r="I342" t="str">
            <v>Офисные материалы</v>
          </cell>
          <cell r="N342">
            <v>6083652.8499999996</v>
          </cell>
          <cell r="O342">
            <v>6083652.8499999996</v>
          </cell>
          <cell r="P342">
            <v>0</v>
          </cell>
          <cell r="Q342">
            <v>0</v>
          </cell>
          <cell r="R342">
            <v>0</v>
          </cell>
          <cell r="S342">
            <v>0</v>
          </cell>
          <cell r="T342">
            <v>6083652.8499999996</v>
          </cell>
          <cell r="U342">
            <v>50509.63245933615</v>
          </cell>
        </row>
        <row r="343">
          <cell r="H343">
            <v>8210323</v>
          </cell>
          <cell r="I343" t="str">
            <v>Банковские сборы</v>
          </cell>
          <cell r="N343">
            <v>5472457.1699999999</v>
          </cell>
          <cell r="O343">
            <v>5472457.1699999999</v>
          </cell>
          <cell r="P343">
            <v>0</v>
          </cell>
          <cell r="Q343">
            <v>0</v>
          </cell>
          <cell r="R343">
            <v>0</v>
          </cell>
          <cell r="S343">
            <v>0</v>
          </cell>
          <cell r="T343">
            <v>5472457.1699999999</v>
          </cell>
          <cell r="U343">
            <v>45413.910626633937</v>
          </cell>
        </row>
        <row r="344">
          <cell r="H344">
            <v>8210324</v>
          </cell>
          <cell r="I344" t="str">
            <v>Услуги связи</v>
          </cell>
          <cell r="N344">
            <v>646872.9</v>
          </cell>
          <cell r="O344">
            <v>646872.9</v>
          </cell>
          <cell r="P344">
            <v>0</v>
          </cell>
          <cell r="Q344">
            <v>0</v>
          </cell>
          <cell r="R344">
            <v>0</v>
          </cell>
          <cell r="S344">
            <v>0</v>
          </cell>
          <cell r="T344">
            <v>646872.9</v>
          </cell>
          <cell r="U344">
            <v>5368.9464040418534</v>
          </cell>
        </row>
        <row r="345">
          <cell r="H345">
            <v>82103241</v>
          </cell>
          <cell r="I345" t="str">
            <v>Расходы связь-Интернет</v>
          </cell>
          <cell r="N345">
            <v>3003104.11</v>
          </cell>
          <cell r="O345">
            <v>3003104.11</v>
          </cell>
          <cell r="P345">
            <v>0</v>
          </cell>
          <cell r="Q345">
            <v>0</v>
          </cell>
          <cell r="R345">
            <v>0</v>
          </cell>
          <cell r="S345">
            <v>0</v>
          </cell>
          <cell r="T345">
            <v>3003104.11</v>
          </cell>
          <cell r="U345">
            <v>24919.710553820303</v>
          </cell>
        </row>
        <row r="346">
          <cell r="H346">
            <v>82103242</v>
          </cell>
          <cell r="I346" t="str">
            <v>Расходы связь-Телефон</v>
          </cell>
          <cell r="N346">
            <v>6150522.7999999998</v>
          </cell>
          <cell r="O346">
            <v>6150522.7999999998</v>
          </cell>
          <cell r="P346">
            <v>0</v>
          </cell>
          <cell r="Q346">
            <v>0</v>
          </cell>
          <cell r="R346">
            <v>0</v>
          </cell>
          <cell r="S346">
            <v>0</v>
          </cell>
          <cell r="T346">
            <v>6150522.7999999998</v>
          </cell>
          <cell r="U346">
            <v>51050.900631018267</v>
          </cell>
        </row>
        <row r="347">
          <cell r="H347">
            <v>82103243</v>
          </cell>
          <cell r="I347" t="str">
            <v>Расходы связь-Мобильная связь</v>
          </cell>
          <cell r="N347">
            <v>1561031.5</v>
          </cell>
          <cell r="O347">
            <v>1561031.5</v>
          </cell>
          <cell r="P347">
            <v>90459.74</v>
          </cell>
          <cell r="Q347">
            <v>0</v>
          </cell>
          <cell r="R347">
            <v>0</v>
          </cell>
          <cell r="S347">
            <v>0</v>
          </cell>
          <cell r="T347">
            <v>1651491.24</v>
          </cell>
          <cell r="U347">
            <v>13706.613702860144</v>
          </cell>
        </row>
        <row r="348">
          <cell r="H348">
            <v>8210325</v>
          </cell>
          <cell r="I348" t="str">
            <v>Почтовые услуги</v>
          </cell>
          <cell r="N348">
            <v>782302.92</v>
          </cell>
          <cell r="O348">
            <v>782302.92</v>
          </cell>
          <cell r="P348">
            <v>0</v>
          </cell>
          <cell r="Q348">
            <v>0</v>
          </cell>
          <cell r="R348">
            <v>0</v>
          </cell>
          <cell r="S348">
            <v>0</v>
          </cell>
          <cell r="T348">
            <v>782302.92</v>
          </cell>
          <cell r="U348">
            <v>6493.6346916490902</v>
          </cell>
        </row>
        <row r="349">
          <cell r="H349">
            <v>8210326</v>
          </cell>
          <cell r="I349" t="str">
            <v>Транспортные услуги</v>
          </cell>
          <cell r="N349">
            <v>707747.81</v>
          </cell>
          <cell r="O349">
            <v>707747.81</v>
          </cell>
          <cell r="P349">
            <v>0</v>
          </cell>
          <cell r="Q349">
            <v>0</v>
          </cell>
          <cell r="R349">
            <v>0</v>
          </cell>
          <cell r="S349">
            <v>0</v>
          </cell>
          <cell r="T349">
            <v>707747.81</v>
          </cell>
          <cell r="U349">
            <v>5874.4203317583251</v>
          </cell>
        </row>
        <row r="350">
          <cell r="H350">
            <v>8210327</v>
          </cell>
          <cell r="I350" t="str">
            <v>Страхование автотранспорта</v>
          </cell>
          <cell r="N350">
            <v>188128.97</v>
          </cell>
          <cell r="O350">
            <v>188128.97</v>
          </cell>
          <cell r="P350">
            <v>0</v>
          </cell>
          <cell r="Q350">
            <v>0</v>
          </cell>
          <cell r="R350">
            <v>0</v>
          </cell>
          <cell r="S350">
            <v>0</v>
          </cell>
          <cell r="T350">
            <v>188128.97</v>
          </cell>
          <cell r="U350">
            <v>1561.4151785709266</v>
          </cell>
        </row>
        <row r="351">
          <cell r="H351">
            <v>8210328</v>
          </cell>
          <cell r="I351" t="str">
            <v>Резерв по сомнительным долгам</v>
          </cell>
          <cell r="N351">
            <v>0</v>
          </cell>
          <cell r="O351">
            <v>0</v>
          </cell>
          <cell r="P351">
            <v>0</v>
          </cell>
          <cell r="Q351">
            <v>0</v>
          </cell>
          <cell r="R351">
            <v>0</v>
          </cell>
          <cell r="S351">
            <v>24634000</v>
          </cell>
          <cell r="T351">
            <v>-24634000</v>
          </cell>
          <cell r="U351">
            <v>-204642.65720290164</v>
          </cell>
        </row>
        <row r="352">
          <cell r="H352">
            <v>8210329</v>
          </cell>
          <cell r="I352" t="str">
            <v>Аренда основных средств</v>
          </cell>
          <cell r="N352">
            <v>0</v>
          </cell>
          <cell r="O352">
            <v>0</v>
          </cell>
          <cell r="P352">
            <v>0</v>
          </cell>
          <cell r="Q352">
            <v>0</v>
          </cell>
          <cell r="R352">
            <v>0</v>
          </cell>
          <cell r="S352">
            <v>0</v>
          </cell>
          <cell r="T352">
            <v>0</v>
          </cell>
          <cell r="U352">
            <v>0</v>
          </cell>
        </row>
        <row r="353">
          <cell r="H353">
            <v>8210330</v>
          </cell>
          <cell r="I353" t="str">
            <v>Износ нематериальных активов</v>
          </cell>
          <cell r="N353">
            <v>2804938.75</v>
          </cell>
          <cell r="O353">
            <v>2804938.75</v>
          </cell>
          <cell r="P353">
            <v>0</v>
          </cell>
          <cell r="Q353">
            <v>0</v>
          </cell>
          <cell r="R353">
            <v>0</v>
          </cell>
          <cell r="S353">
            <v>2804938.75</v>
          </cell>
          <cell r="T353">
            <v>0</v>
          </cell>
          <cell r="U353">
            <v>-6.0160890011029551</v>
          </cell>
        </row>
        <row r="354">
          <cell r="H354" t="str">
            <v>GAAP039</v>
          </cell>
          <cell r="I354" t="str">
            <v>Amort Of ARO</v>
          </cell>
          <cell r="N354">
            <v>0</v>
          </cell>
          <cell r="O354">
            <v>0</v>
          </cell>
          <cell r="P354">
            <v>0</v>
          </cell>
          <cell r="Q354">
            <v>0</v>
          </cell>
          <cell r="R354">
            <v>0</v>
          </cell>
          <cell r="S354">
            <v>0</v>
          </cell>
          <cell r="T354">
            <v>0</v>
          </cell>
          <cell r="U354">
            <v>0</v>
          </cell>
        </row>
        <row r="355">
          <cell r="H355" t="str">
            <v>GAAP040</v>
          </cell>
          <cell r="I355" t="str">
            <v>Accretion Exp - ARO</v>
          </cell>
          <cell r="N355">
            <v>0</v>
          </cell>
          <cell r="O355">
            <v>0</v>
          </cell>
          <cell r="P355">
            <v>0</v>
          </cell>
          <cell r="Q355">
            <v>0</v>
          </cell>
          <cell r="R355">
            <v>0</v>
          </cell>
          <cell r="S355">
            <v>0</v>
          </cell>
          <cell r="T355">
            <v>0</v>
          </cell>
          <cell r="U355">
            <v>0</v>
          </cell>
        </row>
        <row r="356">
          <cell r="H356">
            <v>8210332</v>
          </cell>
          <cell r="I356" t="str">
            <v>Ремонт основных средств</v>
          </cell>
          <cell r="N356">
            <v>0</v>
          </cell>
          <cell r="O356">
            <v>0</v>
          </cell>
          <cell r="P356">
            <v>0</v>
          </cell>
          <cell r="Q356">
            <v>0</v>
          </cell>
          <cell r="R356">
            <v>0</v>
          </cell>
          <cell r="S356">
            <v>0</v>
          </cell>
          <cell r="T356">
            <v>0</v>
          </cell>
          <cell r="U356">
            <v>0</v>
          </cell>
        </row>
        <row r="357">
          <cell r="H357">
            <v>82103321</v>
          </cell>
          <cell r="I357" t="str">
            <v>Затраты на ремонт прочие</v>
          </cell>
          <cell r="N357">
            <v>0</v>
          </cell>
          <cell r="O357">
            <v>0</v>
          </cell>
          <cell r="P357">
            <v>0</v>
          </cell>
          <cell r="Q357">
            <v>0</v>
          </cell>
          <cell r="R357">
            <v>0</v>
          </cell>
          <cell r="S357">
            <v>0</v>
          </cell>
          <cell r="T357">
            <v>0</v>
          </cell>
          <cell r="U357">
            <v>0</v>
          </cell>
        </row>
        <row r="358">
          <cell r="H358">
            <v>82103322</v>
          </cell>
          <cell r="I358" t="str">
            <v>Ремонт компьютер оборуд-материалы</v>
          </cell>
          <cell r="N358">
            <v>0</v>
          </cell>
          <cell r="O358">
            <v>0</v>
          </cell>
          <cell r="P358">
            <v>0</v>
          </cell>
          <cell r="Q358">
            <v>0</v>
          </cell>
          <cell r="R358">
            <v>0</v>
          </cell>
          <cell r="S358">
            <v>0</v>
          </cell>
          <cell r="T358">
            <v>0</v>
          </cell>
          <cell r="U358">
            <v>0</v>
          </cell>
        </row>
        <row r="359">
          <cell r="H359">
            <v>82103323</v>
          </cell>
          <cell r="I359" t="str">
            <v>Ремонт компьютер оборуд-зап части</v>
          </cell>
          <cell r="N359">
            <v>0</v>
          </cell>
          <cell r="O359">
            <v>0</v>
          </cell>
          <cell r="P359">
            <v>0</v>
          </cell>
          <cell r="Q359">
            <v>0</v>
          </cell>
          <cell r="R359">
            <v>0</v>
          </cell>
          <cell r="S359">
            <v>0</v>
          </cell>
          <cell r="T359">
            <v>0</v>
          </cell>
          <cell r="U359">
            <v>0</v>
          </cell>
        </row>
        <row r="360">
          <cell r="H360">
            <v>82103324</v>
          </cell>
          <cell r="I360" t="str">
            <v>Ремонт компьютер оборуд-вып работы</v>
          </cell>
          <cell r="N360">
            <v>104380.35</v>
          </cell>
          <cell r="O360">
            <v>104380.35</v>
          </cell>
          <cell r="P360">
            <v>0</v>
          </cell>
          <cell r="Q360">
            <v>2587.7199999999998</v>
          </cell>
          <cell r="R360">
            <v>0</v>
          </cell>
          <cell r="S360">
            <v>0</v>
          </cell>
          <cell r="T360">
            <v>101792.63</v>
          </cell>
          <cell r="U360">
            <v>844.69465617325136</v>
          </cell>
        </row>
        <row r="361">
          <cell r="H361">
            <v>8210333</v>
          </cell>
          <cell r="I361" t="str">
            <v>Налог на воду</v>
          </cell>
          <cell r="N361">
            <v>2540694</v>
          </cell>
          <cell r="O361">
            <v>2540694</v>
          </cell>
          <cell r="P361">
            <v>0</v>
          </cell>
          <cell r="Q361">
            <v>0</v>
          </cell>
          <cell r="R361">
            <v>0</v>
          </cell>
          <cell r="S361">
            <v>0</v>
          </cell>
          <cell r="T361">
            <v>2540694</v>
          </cell>
          <cell r="U361">
            <v>21072.133047263877</v>
          </cell>
        </row>
        <row r="362">
          <cell r="H362">
            <v>8210334</v>
          </cell>
          <cell r="I362" t="str">
            <v>Охрана труда</v>
          </cell>
          <cell r="N362">
            <v>0</v>
          </cell>
          <cell r="O362">
            <v>0</v>
          </cell>
          <cell r="P362">
            <v>0</v>
          </cell>
          <cell r="Q362">
            <v>0</v>
          </cell>
          <cell r="R362">
            <v>0</v>
          </cell>
          <cell r="S362">
            <v>0</v>
          </cell>
          <cell r="T362">
            <v>0</v>
          </cell>
          <cell r="U362">
            <v>0</v>
          </cell>
        </row>
        <row r="363">
          <cell r="H363">
            <v>8210336</v>
          </cell>
          <cell r="I363" t="str">
            <v>Прочие</v>
          </cell>
          <cell r="N363">
            <v>4010506.6799999997</v>
          </cell>
          <cell r="O363">
            <v>4010506.6799999997</v>
          </cell>
          <cell r="P363">
            <v>0</v>
          </cell>
          <cell r="Q363">
            <v>0</v>
          </cell>
          <cell r="R363">
            <v>0</v>
          </cell>
          <cell r="S363">
            <v>0</v>
          </cell>
          <cell r="T363">
            <v>4010506.6799999997</v>
          </cell>
          <cell r="U363">
            <v>33267.874600100731</v>
          </cell>
        </row>
        <row r="364">
          <cell r="H364">
            <v>8210337</v>
          </cell>
          <cell r="I364" t="str">
            <v>Моющиеся средства для персонала</v>
          </cell>
          <cell r="O364">
            <v>0</v>
          </cell>
          <cell r="P364">
            <v>0</v>
          </cell>
          <cell r="Q364">
            <v>0</v>
          </cell>
          <cell r="R364">
            <v>0</v>
          </cell>
          <cell r="S364">
            <v>0</v>
          </cell>
          <cell r="T364">
            <v>0</v>
          </cell>
          <cell r="U364">
            <v>0</v>
          </cell>
        </row>
        <row r="365">
          <cell r="H365">
            <v>8210338</v>
          </cell>
          <cell r="I365" t="str">
            <v>Подписка и газеты</v>
          </cell>
          <cell r="N365">
            <v>989748.51</v>
          </cell>
          <cell r="O365">
            <v>989748.51</v>
          </cell>
          <cell r="P365">
            <v>0</v>
          </cell>
          <cell r="Q365">
            <v>0</v>
          </cell>
          <cell r="R365">
            <v>0</v>
          </cell>
          <cell r="S365">
            <v>0</v>
          </cell>
          <cell r="T365">
            <v>989748.51</v>
          </cell>
          <cell r="U365">
            <v>8213.0716352742547</v>
          </cell>
        </row>
        <row r="366">
          <cell r="H366">
            <v>8210339</v>
          </cell>
          <cell r="I366" t="str">
            <v>Литература ,брощюры</v>
          </cell>
          <cell r="N366">
            <v>0</v>
          </cell>
          <cell r="O366">
            <v>0</v>
          </cell>
          <cell r="P366">
            <v>0</v>
          </cell>
          <cell r="Q366">
            <v>0</v>
          </cell>
          <cell r="R366">
            <v>0</v>
          </cell>
          <cell r="S366">
            <v>0</v>
          </cell>
          <cell r="T366">
            <v>0</v>
          </cell>
          <cell r="U366">
            <v>0</v>
          </cell>
        </row>
        <row r="367">
          <cell r="H367">
            <v>8210341</v>
          </cell>
          <cell r="I367" t="str">
            <v>Экономический обзор</v>
          </cell>
          <cell r="N367">
            <v>0</v>
          </cell>
          <cell r="O367">
            <v>0</v>
          </cell>
          <cell r="P367">
            <v>0</v>
          </cell>
          <cell r="Q367">
            <v>0</v>
          </cell>
          <cell r="R367">
            <v>0</v>
          </cell>
          <cell r="S367">
            <v>0</v>
          </cell>
          <cell r="T367">
            <v>0</v>
          </cell>
          <cell r="U367">
            <v>0</v>
          </cell>
        </row>
        <row r="368">
          <cell r="H368">
            <v>8210342</v>
          </cell>
          <cell r="I368" t="str">
            <v>Тех конференции</v>
          </cell>
          <cell r="N368">
            <v>0</v>
          </cell>
          <cell r="O368">
            <v>0</v>
          </cell>
          <cell r="P368">
            <v>0</v>
          </cell>
          <cell r="Q368">
            <v>0</v>
          </cell>
          <cell r="R368">
            <v>0</v>
          </cell>
          <cell r="S368">
            <v>0</v>
          </cell>
          <cell r="T368">
            <v>0</v>
          </cell>
          <cell r="U368">
            <v>0</v>
          </cell>
        </row>
        <row r="369">
          <cell r="H369">
            <v>8210343</v>
          </cell>
          <cell r="I369" t="str">
            <v>Совещания и стратегитеские встречи</v>
          </cell>
          <cell r="N369">
            <v>0</v>
          </cell>
          <cell r="O369">
            <v>0</v>
          </cell>
          <cell r="P369">
            <v>0</v>
          </cell>
          <cell r="Q369">
            <v>0</v>
          </cell>
          <cell r="R369">
            <v>0</v>
          </cell>
          <cell r="S369">
            <v>0</v>
          </cell>
          <cell r="T369">
            <v>0</v>
          </cell>
          <cell r="U369">
            <v>0</v>
          </cell>
        </row>
        <row r="370">
          <cell r="H370">
            <v>8210344</v>
          </cell>
          <cell r="I370" t="str">
            <v>Скала</v>
          </cell>
          <cell r="N370">
            <v>0</v>
          </cell>
          <cell r="O370">
            <v>0</v>
          </cell>
          <cell r="P370">
            <v>0</v>
          </cell>
          <cell r="Q370">
            <v>0</v>
          </cell>
          <cell r="R370">
            <v>0</v>
          </cell>
          <cell r="S370">
            <v>0</v>
          </cell>
          <cell r="T370">
            <v>0</v>
          </cell>
          <cell r="U370">
            <v>0</v>
          </cell>
        </row>
        <row r="371">
          <cell r="H371">
            <v>8210345</v>
          </cell>
          <cell r="I371" t="str">
            <v>Чистящиеся средства для уборки помещений</v>
          </cell>
          <cell r="N371">
            <v>551704.06999999995</v>
          </cell>
          <cell r="O371">
            <v>551704.06999999995</v>
          </cell>
          <cell r="P371">
            <v>0</v>
          </cell>
          <cell r="Q371">
            <v>0</v>
          </cell>
          <cell r="R371">
            <v>0</v>
          </cell>
          <cell r="S371">
            <v>0</v>
          </cell>
          <cell r="T371">
            <v>551704.06999999995</v>
          </cell>
          <cell r="U371">
            <v>4578.8917438362851</v>
          </cell>
        </row>
        <row r="372">
          <cell r="H372">
            <v>8210346</v>
          </cell>
          <cell r="I372" t="str">
            <v>Таможенные и пр услуги по доставке материалов</v>
          </cell>
          <cell r="N372">
            <v>5378220.6699999999</v>
          </cell>
          <cell r="O372">
            <v>5378220.6699999999</v>
          </cell>
          <cell r="P372">
            <v>0</v>
          </cell>
          <cell r="Q372">
            <v>0</v>
          </cell>
          <cell r="R372">
            <v>0</v>
          </cell>
          <cell r="S372">
            <v>0</v>
          </cell>
          <cell r="T372">
            <v>5378220.6699999999</v>
          </cell>
          <cell r="U372">
            <v>44612.003354672619</v>
          </cell>
        </row>
        <row r="373">
          <cell r="H373">
            <v>8210347</v>
          </cell>
          <cell r="I373" t="str">
            <v>Эл энергия на хоз нужды</v>
          </cell>
          <cell r="N373">
            <v>1231004.69</v>
          </cell>
          <cell r="O373">
            <v>1231004.69</v>
          </cell>
          <cell r="P373">
            <v>0</v>
          </cell>
          <cell r="Q373">
            <v>0</v>
          </cell>
          <cell r="R373">
            <v>0</v>
          </cell>
          <cell r="S373">
            <v>0</v>
          </cell>
          <cell r="T373">
            <v>1231004.69</v>
          </cell>
          <cell r="U373">
            <v>10216.411449152831</v>
          </cell>
        </row>
        <row r="374">
          <cell r="H374">
            <v>8210348</v>
          </cell>
          <cell r="I374" t="str">
            <v>Затраты по охране объектов</v>
          </cell>
          <cell r="N374">
            <v>22217257.84</v>
          </cell>
          <cell r="O374">
            <v>22217257.84</v>
          </cell>
          <cell r="P374">
            <v>0</v>
          </cell>
          <cell r="Q374">
            <v>0</v>
          </cell>
          <cell r="R374">
            <v>0</v>
          </cell>
          <cell r="S374">
            <v>0</v>
          </cell>
          <cell r="T374">
            <v>22217257.84</v>
          </cell>
          <cell r="U374">
            <v>184399.70749476147</v>
          </cell>
        </row>
        <row r="375">
          <cell r="H375">
            <v>8210349</v>
          </cell>
          <cell r="I375" t="str">
            <v xml:space="preserve">Страхование жизни </v>
          </cell>
          <cell r="N375">
            <v>3364492.82</v>
          </cell>
          <cell r="O375">
            <v>3364492.82</v>
          </cell>
          <cell r="P375">
            <v>0</v>
          </cell>
          <cell r="Q375">
            <v>0</v>
          </cell>
          <cell r="R375">
            <v>0</v>
          </cell>
          <cell r="S375">
            <v>0</v>
          </cell>
          <cell r="T375">
            <v>3364492.82</v>
          </cell>
          <cell r="U375">
            <v>27924.131502493434</v>
          </cell>
        </row>
        <row r="376">
          <cell r="H376">
            <v>8210350</v>
          </cell>
          <cell r="I376" t="str">
            <v>Расходы по найму сотрудников</v>
          </cell>
          <cell r="N376">
            <v>22767.63</v>
          </cell>
          <cell r="O376">
            <v>22767.63</v>
          </cell>
          <cell r="P376">
            <v>0</v>
          </cell>
          <cell r="Q376">
            <v>0</v>
          </cell>
          <cell r="R376">
            <v>0</v>
          </cell>
          <cell r="S376">
            <v>0</v>
          </cell>
          <cell r="T376">
            <v>22767.63</v>
          </cell>
          <cell r="U376">
            <v>189.05660086574494</v>
          </cell>
        </row>
        <row r="377">
          <cell r="H377">
            <v>8210351</v>
          </cell>
          <cell r="I377" t="str">
            <v>Членские взносы ПУЛ РЭМ</v>
          </cell>
          <cell r="N377">
            <v>677644.22</v>
          </cell>
          <cell r="O377">
            <v>677644.22</v>
          </cell>
          <cell r="P377">
            <v>0</v>
          </cell>
          <cell r="Q377">
            <v>0</v>
          </cell>
          <cell r="R377">
            <v>0</v>
          </cell>
          <cell r="S377">
            <v>0</v>
          </cell>
          <cell r="T377">
            <v>677644.22</v>
          </cell>
          <cell r="U377">
            <v>5626.9171805953247</v>
          </cell>
        </row>
        <row r="378">
          <cell r="H378">
            <v>8210354</v>
          </cell>
          <cell r="I378" t="str">
            <v>Страхование оборудования</v>
          </cell>
          <cell r="N378">
            <v>93098.75</v>
          </cell>
          <cell r="O378">
            <v>93098.75</v>
          </cell>
          <cell r="P378">
            <v>0</v>
          </cell>
          <cell r="Q378">
            <v>0</v>
          </cell>
          <cell r="R378">
            <v>0</v>
          </cell>
          <cell r="S378">
            <v>0</v>
          </cell>
          <cell r="T378">
            <v>93098.75</v>
          </cell>
          <cell r="U378">
            <v>772.70717876047627</v>
          </cell>
        </row>
        <row r="379">
          <cell r="H379">
            <v>8210355</v>
          </cell>
          <cell r="I379" t="str">
            <v>Страхование экономич рисков</v>
          </cell>
          <cell r="N379">
            <v>286624.67</v>
          </cell>
          <cell r="O379">
            <v>286624.67</v>
          </cell>
          <cell r="P379">
            <v>0</v>
          </cell>
          <cell r="Q379">
            <v>0</v>
          </cell>
          <cell r="R379">
            <v>0</v>
          </cell>
          <cell r="S379">
            <v>0</v>
          </cell>
          <cell r="T379">
            <v>286624.67</v>
          </cell>
          <cell r="U379">
            <v>2379.0311456887498</v>
          </cell>
        </row>
        <row r="380">
          <cell r="H380">
            <v>8210352</v>
          </cell>
          <cell r="I380" t="str">
            <v>Списание дебиторской задолженности</v>
          </cell>
          <cell r="N380">
            <v>0</v>
          </cell>
          <cell r="O380">
            <v>0</v>
          </cell>
          <cell r="P380">
            <v>0</v>
          </cell>
          <cell r="Q380">
            <v>0</v>
          </cell>
          <cell r="R380">
            <v>0</v>
          </cell>
          <cell r="S380">
            <v>0</v>
          </cell>
          <cell r="T380">
            <v>0</v>
          </cell>
          <cell r="U380">
            <v>0</v>
          </cell>
        </row>
        <row r="381">
          <cell r="H381">
            <v>83101</v>
          </cell>
          <cell r="I381" t="str">
            <v>Процент по краткосрочным</v>
          </cell>
          <cell r="N381">
            <v>0</v>
          </cell>
          <cell r="O381">
            <v>0</v>
          </cell>
          <cell r="P381">
            <v>0</v>
          </cell>
          <cell r="Q381">
            <v>0</v>
          </cell>
          <cell r="R381">
            <v>0</v>
          </cell>
          <cell r="S381">
            <v>0</v>
          </cell>
          <cell r="T381">
            <v>0</v>
          </cell>
          <cell r="U381">
            <v>0</v>
          </cell>
        </row>
        <row r="382">
          <cell r="H382">
            <v>8310103</v>
          </cell>
          <cell r="I382" t="str">
            <v xml:space="preserve">От других компаний </v>
          </cell>
          <cell r="N382">
            <v>1134713729.0799999</v>
          </cell>
          <cell r="O382">
            <v>1134713729.0799999</v>
          </cell>
          <cell r="P382">
            <v>0</v>
          </cell>
          <cell r="Q382">
            <v>0</v>
          </cell>
          <cell r="R382">
            <v>0</v>
          </cell>
          <cell r="S382">
            <v>123</v>
          </cell>
          <cell r="T382">
            <v>1134713606.0799999</v>
          </cell>
          <cell r="U382">
            <v>9417798.7107620034</v>
          </cell>
        </row>
        <row r="383">
          <cell r="H383">
            <v>8310201</v>
          </cell>
          <cell r="I383" t="str">
            <v>От АЕС Арлинтон</v>
          </cell>
          <cell r="N383">
            <v>0</v>
          </cell>
          <cell r="O383">
            <v>0</v>
          </cell>
          <cell r="P383">
            <v>0</v>
          </cell>
          <cell r="Q383">
            <v>0</v>
          </cell>
          <cell r="R383">
            <v>0</v>
          </cell>
          <cell r="S383">
            <v>0</v>
          </cell>
          <cell r="T383">
            <v>0</v>
          </cell>
          <cell r="U383">
            <v>0</v>
          </cell>
        </row>
        <row r="384">
          <cell r="H384">
            <v>8310203</v>
          </cell>
          <cell r="I384" t="str">
            <v>ОТ Глобал</v>
          </cell>
          <cell r="N384">
            <v>0</v>
          </cell>
          <cell r="O384">
            <v>0</v>
          </cell>
          <cell r="P384">
            <v>0</v>
          </cell>
          <cell r="Q384">
            <v>0</v>
          </cell>
          <cell r="R384">
            <v>0</v>
          </cell>
          <cell r="S384">
            <v>0</v>
          </cell>
          <cell r="T384">
            <v>0</v>
          </cell>
          <cell r="U384">
            <v>0</v>
          </cell>
        </row>
        <row r="385">
          <cell r="H385">
            <v>8310204</v>
          </cell>
          <cell r="I385" t="str">
            <v>ОТ Экиб Холдингз БВ</v>
          </cell>
          <cell r="N385">
            <v>0</v>
          </cell>
          <cell r="O385">
            <v>0</v>
          </cell>
          <cell r="P385">
            <v>0</v>
          </cell>
          <cell r="Q385">
            <v>0</v>
          </cell>
          <cell r="R385">
            <v>0</v>
          </cell>
          <cell r="S385">
            <v>0</v>
          </cell>
          <cell r="T385">
            <v>0</v>
          </cell>
          <cell r="U385">
            <v>0</v>
          </cell>
        </row>
        <row r="386">
          <cell r="H386">
            <v>842</v>
          </cell>
          <cell r="I386" t="str">
            <v>Расходы от реализации основных средств</v>
          </cell>
          <cell r="N386">
            <v>3733145.88</v>
          </cell>
          <cell r="O386">
            <v>3733145.88</v>
          </cell>
          <cell r="P386">
            <v>0</v>
          </cell>
          <cell r="Q386">
            <v>0</v>
          </cell>
          <cell r="R386">
            <v>0</v>
          </cell>
          <cell r="S386">
            <v>0</v>
          </cell>
          <cell r="T386">
            <v>3733145.88</v>
          </cell>
          <cell r="U386">
            <v>30974.95659987137</v>
          </cell>
        </row>
        <row r="387">
          <cell r="H387">
            <v>844</v>
          </cell>
          <cell r="I387" t="str">
            <v>Убытки от операций с иностранной валютой</v>
          </cell>
          <cell r="N387">
            <v>9558717.7599999998</v>
          </cell>
          <cell r="O387">
            <v>9558717.7599999998</v>
          </cell>
          <cell r="P387">
            <v>0</v>
          </cell>
          <cell r="Q387">
            <v>0</v>
          </cell>
          <cell r="R387">
            <v>0</v>
          </cell>
          <cell r="S387">
            <v>0</v>
          </cell>
          <cell r="T387">
            <v>9558717.7599999998</v>
          </cell>
          <cell r="U387">
            <v>79403.825872505869</v>
          </cell>
        </row>
        <row r="388">
          <cell r="H388">
            <v>84401</v>
          </cell>
          <cell r="I388" t="str">
            <v>Курсовой перекос</v>
          </cell>
          <cell r="N388">
            <v>0</v>
          </cell>
          <cell r="O388">
            <v>0</v>
          </cell>
          <cell r="P388">
            <v>0</v>
          </cell>
          <cell r="Q388">
            <v>0</v>
          </cell>
          <cell r="R388">
            <v>0</v>
          </cell>
          <cell r="S388">
            <v>0</v>
          </cell>
          <cell r="T388">
            <v>0</v>
          </cell>
          <cell r="U388">
            <v>0</v>
          </cell>
        </row>
        <row r="389">
          <cell r="H389">
            <v>84402</v>
          </cell>
          <cell r="I389" t="str">
            <v>Курсовая разница на займы и проценты нерезедентам</v>
          </cell>
          <cell r="N389">
            <v>389380647.25999999</v>
          </cell>
          <cell r="O389">
            <v>389380647.25999999</v>
          </cell>
          <cell r="P389">
            <v>0</v>
          </cell>
          <cell r="Q389">
            <v>0</v>
          </cell>
          <cell r="R389">
            <v>0</v>
          </cell>
          <cell r="S389">
            <v>0</v>
          </cell>
          <cell r="T389">
            <v>389380647.25999999</v>
          </cell>
          <cell r="U389">
            <v>3232989.2275923714</v>
          </cell>
        </row>
        <row r="390">
          <cell r="H390">
            <v>84501</v>
          </cell>
          <cell r="I390" t="str">
            <v>Аренда зданий</v>
          </cell>
          <cell r="N390">
            <v>0</v>
          </cell>
          <cell r="O390">
            <v>0</v>
          </cell>
          <cell r="P390">
            <v>0</v>
          </cell>
          <cell r="Q390">
            <v>0</v>
          </cell>
          <cell r="R390">
            <v>0</v>
          </cell>
          <cell r="S390">
            <v>0</v>
          </cell>
          <cell r="T390">
            <v>0</v>
          </cell>
          <cell r="U390">
            <v>0</v>
          </cell>
        </row>
        <row r="391">
          <cell r="H391">
            <v>84502</v>
          </cell>
          <cell r="I391" t="str">
            <v>Аренда компьютеров</v>
          </cell>
          <cell r="N391">
            <v>0</v>
          </cell>
          <cell r="O391">
            <v>0</v>
          </cell>
          <cell r="P391">
            <v>0</v>
          </cell>
          <cell r="Q391">
            <v>0</v>
          </cell>
          <cell r="R391">
            <v>0</v>
          </cell>
          <cell r="S391">
            <v>0</v>
          </cell>
          <cell r="T391">
            <v>0</v>
          </cell>
          <cell r="U391">
            <v>0</v>
          </cell>
        </row>
        <row r="392">
          <cell r="H392">
            <v>84504</v>
          </cell>
          <cell r="I392" t="str">
            <v>Аренда проч машин и оборуд</v>
          </cell>
          <cell r="N392">
            <v>2538684.08</v>
          </cell>
          <cell r="O392">
            <v>2538684.08</v>
          </cell>
          <cell r="P392">
            <v>0</v>
          </cell>
          <cell r="Q392">
            <v>0</v>
          </cell>
          <cell r="R392">
            <v>0</v>
          </cell>
          <cell r="S392">
            <v>2538684.08</v>
          </cell>
          <cell r="T392">
            <v>0</v>
          </cell>
          <cell r="U392">
            <v>4.6765173881052396E-7</v>
          </cell>
        </row>
        <row r="393">
          <cell r="H393">
            <v>84505</v>
          </cell>
          <cell r="I393" t="str">
            <v>Аренда мебели</v>
          </cell>
          <cell r="N393">
            <v>0</v>
          </cell>
          <cell r="O393">
            <v>0</v>
          </cell>
          <cell r="P393">
            <v>0</v>
          </cell>
          <cell r="Q393">
            <v>0</v>
          </cell>
          <cell r="R393">
            <v>0</v>
          </cell>
          <cell r="S393">
            <v>0</v>
          </cell>
          <cell r="T393">
            <v>0</v>
          </cell>
          <cell r="U393">
            <v>0</v>
          </cell>
        </row>
        <row r="394">
          <cell r="H394">
            <v>84506</v>
          </cell>
          <cell r="I394" t="str">
            <v>Аренда прочих О С</v>
          </cell>
          <cell r="N394">
            <v>0</v>
          </cell>
          <cell r="O394">
            <v>0</v>
          </cell>
          <cell r="P394">
            <v>0</v>
          </cell>
          <cell r="Q394">
            <v>0</v>
          </cell>
          <cell r="R394">
            <v>0</v>
          </cell>
          <cell r="S394">
            <v>0</v>
          </cell>
          <cell r="T394">
            <v>0</v>
          </cell>
          <cell r="U394">
            <v>0</v>
          </cell>
        </row>
        <row r="395">
          <cell r="H395">
            <v>84507</v>
          </cell>
          <cell r="I395" t="str">
            <v>Аренда бытовой техники</v>
          </cell>
          <cell r="N395">
            <v>0</v>
          </cell>
          <cell r="O395">
            <v>0</v>
          </cell>
          <cell r="P395">
            <v>0</v>
          </cell>
          <cell r="Q395">
            <v>0</v>
          </cell>
          <cell r="R395">
            <v>0</v>
          </cell>
          <cell r="S395">
            <v>0</v>
          </cell>
          <cell r="T395">
            <v>0</v>
          </cell>
          <cell r="U395">
            <v>0</v>
          </cell>
        </row>
        <row r="396">
          <cell r="H396">
            <v>84508</v>
          </cell>
          <cell r="I396" t="str">
            <v>Аренда транспортных средств</v>
          </cell>
          <cell r="N396">
            <v>0</v>
          </cell>
          <cell r="O396">
            <v>0</v>
          </cell>
          <cell r="P396">
            <v>0</v>
          </cell>
          <cell r="Q396">
            <v>0</v>
          </cell>
          <cell r="R396">
            <v>0</v>
          </cell>
          <cell r="S396">
            <v>0</v>
          </cell>
          <cell r="T396">
            <v>0</v>
          </cell>
          <cell r="U396">
            <v>0</v>
          </cell>
        </row>
        <row r="397">
          <cell r="H397">
            <v>851</v>
          </cell>
          <cell r="I397" t="str">
            <v>Расходы на уплату подоходного налога текущий</v>
          </cell>
          <cell r="N397">
            <v>0</v>
          </cell>
          <cell r="O397">
            <v>0</v>
          </cell>
          <cell r="P397">
            <v>0</v>
          </cell>
          <cell r="Q397">
            <v>0</v>
          </cell>
          <cell r="R397">
            <v>771263692.0902679</v>
          </cell>
          <cell r="S397">
            <v>0</v>
          </cell>
          <cell r="T397">
            <v>771263692.0902679</v>
          </cell>
          <cell r="U397">
            <v>6394102.8276033429</v>
          </cell>
        </row>
        <row r="398">
          <cell r="H398">
            <v>85101</v>
          </cell>
          <cell r="I398" t="str">
            <v>Расходы на уплату подоходного налога отсроченный</v>
          </cell>
          <cell r="N398">
            <v>0</v>
          </cell>
          <cell r="O398">
            <v>0</v>
          </cell>
          <cell r="P398">
            <v>0</v>
          </cell>
          <cell r="Q398">
            <v>0</v>
          </cell>
          <cell r="R398">
            <v>406021018.96175134</v>
          </cell>
          <cell r="S398">
            <v>0</v>
          </cell>
          <cell r="T398">
            <v>406021018.96175134</v>
          </cell>
          <cell r="U398">
            <v>3366018.9556571962</v>
          </cell>
        </row>
        <row r="399">
          <cell r="H399">
            <v>901</v>
          </cell>
          <cell r="I399" t="str">
            <v>Материалы</v>
          </cell>
          <cell r="N399">
            <v>0</v>
          </cell>
          <cell r="O399">
            <v>0</v>
          </cell>
          <cell r="P399">
            <v>0</v>
          </cell>
          <cell r="Q399">
            <v>0</v>
          </cell>
          <cell r="R399">
            <v>0</v>
          </cell>
          <cell r="S399">
            <v>0</v>
          </cell>
          <cell r="T399">
            <v>0</v>
          </cell>
          <cell r="U399">
            <v>0</v>
          </cell>
        </row>
        <row r="400">
          <cell r="H400">
            <v>90101</v>
          </cell>
          <cell r="I400" t="str">
            <v>Уголь</v>
          </cell>
          <cell r="N400">
            <v>2692875020.4400001</v>
          </cell>
          <cell r="O400">
            <v>2692875020.4400001</v>
          </cell>
          <cell r="P400">
            <v>0</v>
          </cell>
          <cell r="Q400">
            <v>0</v>
          </cell>
          <cell r="R400">
            <v>0</v>
          </cell>
          <cell r="S400">
            <v>385733723</v>
          </cell>
          <cell r="T400">
            <v>2307141297.4400001</v>
          </cell>
          <cell r="U400">
            <v>19152214.827309981</v>
          </cell>
        </row>
        <row r="401">
          <cell r="H401">
            <v>901011</v>
          </cell>
          <cell r="I401" t="str">
            <v>Стоимость угля Внутрикорпоративные</v>
          </cell>
          <cell r="N401">
            <v>351421846.20999998</v>
          </cell>
          <cell r="O401">
            <v>351421846.20999998</v>
          </cell>
          <cell r="P401">
            <v>0</v>
          </cell>
          <cell r="Q401">
            <v>0</v>
          </cell>
          <cell r="R401">
            <v>0</v>
          </cell>
          <cell r="S401">
            <v>0</v>
          </cell>
          <cell r="T401">
            <v>351421846.20999998</v>
          </cell>
          <cell r="U401">
            <v>2915900.1289146608</v>
          </cell>
        </row>
        <row r="402">
          <cell r="H402">
            <v>90102</v>
          </cell>
          <cell r="I402" t="str">
            <v>Мазут на пуски</v>
          </cell>
          <cell r="N402">
            <v>77853837.200000003</v>
          </cell>
          <cell r="O402">
            <v>77853837.200000003</v>
          </cell>
          <cell r="P402">
            <v>0</v>
          </cell>
          <cell r="Q402">
            <v>0</v>
          </cell>
          <cell r="R402">
            <v>0</v>
          </cell>
          <cell r="S402">
            <v>0</v>
          </cell>
          <cell r="T402">
            <v>77853837.200000003</v>
          </cell>
          <cell r="U402">
            <v>646262.62966626568</v>
          </cell>
        </row>
        <row r="403">
          <cell r="H403">
            <v>901021</v>
          </cell>
          <cell r="I403" t="str">
            <v>Мазут на пусковую котельную</v>
          </cell>
          <cell r="N403">
            <v>0</v>
          </cell>
          <cell r="O403">
            <v>0</v>
          </cell>
          <cell r="P403">
            <v>0</v>
          </cell>
          <cell r="Q403">
            <v>0</v>
          </cell>
          <cell r="R403">
            <v>0</v>
          </cell>
          <cell r="S403">
            <v>0</v>
          </cell>
          <cell r="T403">
            <v>0</v>
          </cell>
          <cell r="U403">
            <v>0</v>
          </cell>
        </row>
        <row r="404">
          <cell r="H404">
            <v>90103</v>
          </cell>
          <cell r="I404" t="str">
            <v>Железнодорожные тарифы</v>
          </cell>
          <cell r="N404">
            <v>0</v>
          </cell>
          <cell r="O404">
            <v>0</v>
          </cell>
          <cell r="P404">
            <v>0</v>
          </cell>
          <cell r="Q404">
            <v>0</v>
          </cell>
          <cell r="R404">
            <v>0</v>
          </cell>
          <cell r="S404">
            <v>0</v>
          </cell>
          <cell r="T404">
            <v>0</v>
          </cell>
          <cell r="U404">
            <v>0</v>
          </cell>
        </row>
        <row r="405">
          <cell r="H405">
            <v>90104</v>
          </cell>
          <cell r="I405" t="str">
            <v>Материалы</v>
          </cell>
          <cell r="N405">
            <v>0</v>
          </cell>
          <cell r="O405">
            <v>0</v>
          </cell>
          <cell r="P405">
            <v>0</v>
          </cell>
          <cell r="Q405">
            <v>0</v>
          </cell>
          <cell r="R405">
            <v>0</v>
          </cell>
          <cell r="S405">
            <v>0</v>
          </cell>
          <cell r="T405">
            <v>0</v>
          </cell>
          <cell r="U405">
            <v>0</v>
          </cell>
        </row>
        <row r="406">
          <cell r="H406">
            <v>90105</v>
          </cell>
          <cell r="I406" t="str">
            <v>Запасные части</v>
          </cell>
          <cell r="N406">
            <v>0</v>
          </cell>
          <cell r="O406">
            <v>0</v>
          </cell>
          <cell r="P406">
            <v>0</v>
          </cell>
          <cell r="Q406">
            <v>0</v>
          </cell>
          <cell r="R406">
            <v>0</v>
          </cell>
          <cell r="S406">
            <v>0</v>
          </cell>
          <cell r="T406">
            <v>0</v>
          </cell>
          <cell r="U406">
            <v>0</v>
          </cell>
        </row>
        <row r="407">
          <cell r="H407">
            <v>90106</v>
          </cell>
          <cell r="I407" t="str">
            <v>Дизельное топливо</v>
          </cell>
          <cell r="N407">
            <v>26927515.120000001</v>
          </cell>
          <cell r="O407">
            <v>26927515.120000001</v>
          </cell>
          <cell r="P407">
            <v>0</v>
          </cell>
          <cell r="Q407">
            <v>0</v>
          </cell>
          <cell r="R407">
            <v>0</v>
          </cell>
          <cell r="S407">
            <v>0</v>
          </cell>
          <cell r="T407">
            <v>26927515.120000001</v>
          </cell>
          <cell r="U407">
            <v>223492.4940212119</v>
          </cell>
        </row>
        <row r="408">
          <cell r="H408">
            <v>90107</v>
          </cell>
          <cell r="I408" t="str">
            <v>Вода</v>
          </cell>
          <cell r="N408">
            <v>0</v>
          </cell>
          <cell r="O408">
            <v>0</v>
          </cell>
          <cell r="P408">
            <v>0</v>
          </cell>
          <cell r="Q408">
            <v>0</v>
          </cell>
          <cell r="R408">
            <v>0</v>
          </cell>
          <cell r="S408">
            <v>0</v>
          </cell>
          <cell r="T408">
            <v>0</v>
          </cell>
          <cell r="U408">
            <v>0</v>
          </cell>
        </row>
        <row r="409">
          <cell r="H409">
            <v>901071</v>
          </cell>
          <cell r="I409" t="str">
            <v>Химикаты</v>
          </cell>
          <cell r="N409">
            <v>0</v>
          </cell>
          <cell r="O409">
            <v>0</v>
          </cell>
          <cell r="P409">
            <v>0</v>
          </cell>
          <cell r="Q409">
            <v>0</v>
          </cell>
          <cell r="R409">
            <v>0</v>
          </cell>
          <cell r="S409">
            <v>0</v>
          </cell>
          <cell r="T409">
            <v>0</v>
          </cell>
          <cell r="U409">
            <v>0</v>
          </cell>
        </row>
        <row r="410">
          <cell r="H410">
            <v>9010711</v>
          </cell>
          <cell r="I410" t="str">
            <v>Каустическая сода</v>
          </cell>
          <cell r="N410">
            <v>0</v>
          </cell>
          <cell r="O410">
            <v>0</v>
          </cell>
          <cell r="P410">
            <v>0</v>
          </cell>
          <cell r="Q410">
            <v>0</v>
          </cell>
          <cell r="R410">
            <v>0</v>
          </cell>
          <cell r="S410">
            <v>0</v>
          </cell>
          <cell r="T410">
            <v>0</v>
          </cell>
          <cell r="U410">
            <v>0</v>
          </cell>
        </row>
        <row r="411">
          <cell r="H411">
            <v>90107111</v>
          </cell>
          <cell r="I411" t="str">
            <v>Каустическая сода-котел</v>
          </cell>
          <cell r="N411">
            <v>4545666.92</v>
          </cell>
          <cell r="O411">
            <v>4545666.92</v>
          </cell>
          <cell r="P411">
            <v>0</v>
          </cell>
          <cell r="Q411">
            <v>0</v>
          </cell>
          <cell r="R411">
            <v>0</v>
          </cell>
          <cell r="S411">
            <v>0</v>
          </cell>
          <cell r="T411">
            <v>4545666.92</v>
          </cell>
          <cell r="U411">
            <v>37746.216513670544</v>
          </cell>
        </row>
        <row r="412">
          <cell r="H412">
            <v>90107112</v>
          </cell>
          <cell r="I412" t="str">
            <v>Каустическая сода-прочие</v>
          </cell>
          <cell r="N412">
            <v>0</v>
          </cell>
          <cell r="O412">
            <v>0</v>
          </cell>
          <cell r="P412">
            <v>0</v>
          </cell>
          <cell r="Q412">
            <v>0</v>
          </cell>
          <cell r="R412">
            <v>0</v>
          </cell>
          <cell r="S412">
            <v>0</v>
          </cell>
          <cell r="T412">
            <v>0</v>
          </cell>
          <cell r="U412">
            <v>0</v>
          </cell>
        </row>
        <row r="413">
          <cell r="H413">
            <v>90107121</v>
          </cell>
          <cell r="I413" t="str">
            <v>Серная кислота-котел</v>
          </cell>
          <cell r="N413">
            <v>1670884.15</v>
          </cell>
          <cell r="O413">
            <v>1670884.15</v>
          </cell>
          <cell r="P413">
            <v>0</v>
          </cell>
          <cell r="Q413">
            <v>0</v>
          </cell>
          <cell r="R413">
            <v>0</v>
          </cell>
          <cell r="S413">
            <v>0</v>
          </cell>
          <cell r="T413">
            <v>1670884.15</v>
          </cell>
          <cell r="U413">
            <v>13867.308783299002</v>
          </cell>
        </row>
        <row r="414">
          <cell r="H414">
            <v>90107122</v>
          </cell>
          <cell r="I414" t="str">
            <v>Серная кислота-прочие</v>
          </cell>
          <cell r="O414">
            <v>0</v>
          </cell>
          <cell r="P414">
            <v>0</v>
          </cell>
          <cell r="Q414">
            <v>0</v>
          </cell>
          <cell r="R414">
            <v>0</v>
          </cell>
          <cell r="S414">
            <v>0</v>
          </cell>
          <cell r="T414">
            <v>0</v>
          </cell>
          <cell r="U414">
            <v>-1.0223767736317058E-4</v>
          </cell>
        </row>
        <row r="415">
          <cell r="H415">
            <v>90107131</v>
          </cell>
          <cell r="I415" t="str">
            <v>Коагулянт-котел</v>
          </cell>
          <cell r="N415">
            <v>0</v>
          </cell>
          <cell r="O415">
            <v>0</v>
          </cell>
          <cell r="P415">
            <v>0</v>
          </cell>
          <cell r="Q415">
            <v>0</v>
          </cell>
          <cell r="R415">
            <v>0</v>
          </cell>
          <cell r="S415">
            <v>0</v>
          </cell>
          <cell r="T415">
            <v>0</v>
          </cell>
          <cell r="U415">
            <v>0</v>
          </cell>
        </row>
        <row r="416">
          <cell r="H416">
            <v>90107132</v>
          </cell>
          <cell r="I416" t="str">
            <v>Коагулянт-прочие</v>
          </cell>
          <cell r="N416">
            <v>0</v>
          </cell>
          <cell r="O416">
            <v>0</v>
          </cell>
          <cell r="P416">
            <v>0</v>
          </cell>
          <cell r="Q416">
            <v>0</v>
          </cell>
          <cell r="R416">
            <v>0</v>
          </cell>
          <cell r="S416">
            <v>0</v>
          </cell>
          <cell r="T416">
            <v>0</v>
          </cell>
          <cell r="U416">
            <v>0</v>
          </cell>
        </row>
        <row r="417">
          <cell r="H417">
            <v>90107141</v>
          </cell>
          <cell r="I417" t="str">
            <v>Известь-котел</v>
          </cell>
          <cell r="N417">
            <v>1038919.6</v>
          </cell>
          <cell r="O417">
            <v>1038919.6</v>
          </cell>
          <cell r="P417">
            <v>0</v>
          </cell>
          <cell r="Q417">
            <v>0</v>
          </cell>
          <cell r="R417">
            <v>0</v>
          </cell>
          <cell r="S417">
            <v>0</v>
          </cell>
          <cell r="T417">
            <v>1038919.6</v>
          </cell>
          <cell r="U417">
            <v>8613.4138095024045</v>
          </cell>
        </row>
        <row r="418">
          <cell r="H418">
            <v>90107151</v>
          </cell>
          <cell r="I418" t="str">
            <v>Прочие химикаты-котел</v>
          </cell>
          <cell r="O418">
            <v>0</v>
          </cell>
          <cell r="P418">
            <v>0</v>
          </cell>
          <cell r="Q418">
            <v>0</v>
          </cell>
          <cell r="R418">
            <v>0</v>
          </cell>
          <cell r="S418">
            <v>0</v>
          </cell>
          <cell r="T418">
            <v>0</v>
          </cell>
          <cell r="U418">
            <v>-0.22383276465188828</v>
          </cell>
        </row>
        <row r="419">
          <cell r="H419">
            <v>90107152</v>
          </cell>
          <cell r="I419" t="str">
            <v>Прочие химикаты-прочие</v>
          </cell>
          <cell r="N419">
            <v>46384692.590000004</v>
          </cell>
          <cell r="O419">
            <v>46384692.590000004</v>
          </cell>
          <cell r="P419">
            <v>0</v>
          </cell>
          <cell r="Q419">
            <v>0</v>
          </cell>
          <cell r="R419">
            <v>0</v>
          </cell>
          <cell r="S419">
            <v>0</v>
          </cell>
          <cell r="T419">
            <v>46384692.590000004</v>
          </cell>
          <cell r="U419">
            <v>385210.42041531764</v>
          </cell>
        </row>
        <row r="420">
          <cell r="H420">
            <v>9010720</v>
          </cell>
          <cell r="I420" t="str">
            <v>Заработная плата</v>
          </cell>
          <cell r="N420">
            <v>0</v>
          </cell>
          <cell r="O420">
            <v>0</v>
          </cell>
          <cell r="P420">
            <v>0</v>
          </cell>
          <cell r="Q420">
            <v>0</v>
          </cell>
          <cell r="R420">
            <v>0</v>
          </cell>
          <cell r="S420">
            <v>0</v>
          </cell>
          <cell r="T420">
            <v>0</v>
          </cell>
          <cell r="U420">
            <v>0</v>
          </cell>
        </row>
        <row r="421">
          <cell r="H421">
            <v>9010721</v>
          </cell>
          <cell r="I421" t="str">
            <v>Начисление больничных листов</v>
          </cell>
          <cell r="N421">
            <v>0</v>
          </cell>
          <cell r="O421">
            <v>0</v>
          </cell>
          <cell r="P421">
            <v>0</v>
          </cell>
          <cell r="Q421">
            <v>0</v>
          </cell>
          <cell r="R421">
            <v>0</v>
          </cell>
          <cell r="S421">
            <v>0</v>
          </cell>
          <cell r="T421">
            <v>0</v>
          </cell>
          <cell r="U421">
            <v>0</v>
          </cell>
        </row>
        <row r="422">
          <cell r="H422">
            <v>9010731</v>
          </cell>
          <cell r="I422" t="str">
            <v>Социальный фонд</v>
          </cell>
          <cell r="N422">
            <v>0</v>
          </cell>
          <cell r="O422">
            <v>0</v>
          </cell>
          <cell r="P422">
            <v>0</v>
          </cell>
          <cell r="Q422">
            <v>0</v>
          </cell>
          <cell r="R422">
            <v>0</v>
          </cell>
          <cell r="S422">
            <v>0</v>
          </cell>
          <cell r="T422">
            <v>0</v>
          </cell>
          <cell r="U422">
            <v>0</v>
          </cell>
        </row>
        <row r="423">
          <cell r="H423">
            <v>9010732</v>
          </cell>
          <cell r="I423" t="str">
            <v>Фонд социального страхования</v>
          </cell>
          <cell r="N423">
            <v>0</v>
          </cell>
          <cell r="O423">
            <v>0</v>
          </cell>
          <cell r="P423">
            <v>0</v>
          </cell>
          <cell r="Q423">
            <v>0</v>
          </cell>
          <cell r="R423">
            <v>0</v>
          </cell>
          <cell r="S423">
            <v>0</v>
          </cell>
          <cell r="T423">
            <v>0</v>
          </cell>
          <cell r="U423">
            <v>0</v>
          </cell>
        </row>
        <row r="424">
          <cell r="H424">
            <v>9010781</v>
          </cell>
          <cell r="I424" t="str">
            <v>Вода на пар(котел)</v>
          </cell>
          <cell r="N424">
            <v>0</v>
          </cell>
          <cell r="O424">
            <v>0</v>
          </cell>
          <cell r="P424">
            <v>0</v>
          </cell>
          <cell r="Q424">
            <v>0</v>
          </cell>
          <cell r="R424">
            <v>0</v>
          </cell>
          <cell r="S424">
            <v>0</v>
          </cell>
          <cell r="T424">
            <v>0</v>
          </cell>
          <cell r="U424">
            <v>0</v>
          </cell>
        </row>
        <row r="425">
          <cell r="H425">
            <v>9010782</v>
          </cell>
          <cell r="I425" t="str">
            <v>Вода на гидроузаление</v>
          </cell>
          <cell r="N425">
            <v>82909219.640000001</v>
          </cell>
          <cell r="O425">
            <v>82909219.640000001</v>
          </cell>
          <cell r="P425">
            <v>0</v>
          </cell>
          <cell r="Q425">
            <v>0</v>
          </cell>
          <cell r="R425">
            <v>0</v>
          </cell>
          <cell r="S425">
            <v>0</v>
          </cell>
          <cell r="T425">
            <v>82909219.640000001</v>
          </cell>
          <cell r="U425">
            <v>688216.93659230613</v>
          </cell>
        </row>
        <row r="426">
          <cell r="H426">
            <v>9010783</v>
          </cell>
          <cell r="I426" t="str">
            <v>ХВО ( котел)</v>
          </cell>
          <cell r="N426">
            <v>11347676.52</v>
          </cell>
          <cell r="O426">
            <v>11347676.52</v>
          </cell>
          <cell r="P426">
            <v>0</v>
          </cell>
          <cell r="Q426">
            <v>0</v>
          </cell>
          <cell r="R426">
            <v>0</v>
          </cell>
          <cell r="S426">
            <v>0</v>
          </cell>
          <cell r="T426">
            <v>11347676.52</v>
          </cell>
          <cell r="U426">
            <v>94212.706359666452</v>
          </cell>
        </row>
        <row r="427">
          <cell r="H427">
            <v>9010784</v>
          </cell>
          <cell r="I427" t="str">
            <v>Дополнительное испарение (сист охлажд)</v>
          </cell>
          <cell r="N427">
            <v>29776872.949999999</v>
          </cell>
          <cell r="O427">
            <v>29776872.949999999</v>
          </cell>
          <cell r="P427">
            <v>0</v>
          </cell>
          <cell r="Q427">
            <v>0</v>
          </cell>
          <cell r="R427">
            <v>0</v>
          </cell>
          <cell r="S427">
            <v>0</v>
          </cell>
          <cell r="T427">
            <v>29776872.949999999</v>
          </cell>
          <cell r="U427">
            <v>247108.56028276583</v>
          </cell>
        </row>
        <row r="428">
          <cell r="H428">
            <v>9010785</v>
          </cell>
          <cell r="I428" t="str">
            <v>Испарение воды (система охлажд)</v>
          </cell>
          <cell r="N428">
            <v>23547170</v>
          </cell>
          <cell r="O428">
            <v>23547170</v>
          </cell>
          <cell r="P428">
            <v>0</v>
          </cell>
          <cell r="Q428">
            <v>0</v>
          </cell>
          <cell r="R428">
            <v>0</v>
          </cell>
          <cell r="S428">
            <v>0</v>
          </cell>
          <cell r="T428">
            <v>23547170</v>
          </cell>
          <cell r="U428">
            <v>195395.39839939284</v>
          </cell>
        </row>
        <row r="429">
          <cell r="H429">
            <v>90109</v>
          </cell>
          <cell r="I429" t="str">
            <v>Покупная электроэнергия</v>
          </cell>
          <cell r="N429">
            <v>129218698.84999999</v>
          </cell>
          <cell r="O429">
            <v>129218698.84999999</v>
          </cell>
          <cell r="P429">
            <v>0</v>
          </cell>
          <cell r="Q429">
            <v>0</v>
          </cell>
          <cell r="R429">
            <v>0</v>
          </cell>
          <cell r="S429">
            <v>118520924.90969346</v>
          </cell>
          <cell r="T429">
            <v>10697773.940306529</v>
          </cell>
          <cell r="U429">
            <v>89876.718202234566</v>
          </cell>
        </row>
        <row r="430">
          <cell r="H430">
            <v>901091</v>
          </cell>
          <cell r="I430" t="str">
            <v>Покупная электроэнергия Внутрикорпаротивные</v>
          </cell>
          <cell r="N430">
            <v>990684982.24000001</v>
          </cell>
          <cell r="O430">
            <v>990684982.24000001</v>
          </cell>
          <cell r="P430">
            <v>933130.56</v>
          </cell>
          <cell r="Q430">
            <v>0</v>
          </cell>
          <cell r="R430">
            <v>0</v>
          </cell>
          <cell r="S430">
            <v>989465696.98000002</v>
          </cell>
          <cell r="T430">
            <v>2152415.8199999332</v>
          </cell>
          <cell r="U430">
            <v>17853.482244180857</v>
          </cell>
        </row>
        <row r="431">
          <cell r="H431">
            <v>90110</v>
          </cell>
          <cell r="I431" t="str">
            <v>Материалы ТБ</v>
          </cell>
          <cell r="N431">
            <v>0</v>
          </cell>
          <cell r="O431">
            <v>0</v>
          </cell>
          <cell r="P431">
            <v>0</v>
          </cell>
          <cell r="Q431">
            <v>0</v>
          </cell>
          <cell r="R431">
            <v>0</v>
          </cell>
          <cell r="S431">
            <v>0</v>
          </cell>
          <cell r="T431">
            <v>0</v>
          </cell>
          <cell r="U431">
            <v>0</v>
          </cell>
        </row>
        <row r="432">
          <cell r="H432">
            <v>90201</v>
          </cell>
          <cell r="I432" t="str">
            <v>Заработная плата</v>
          </cell>
          <cell r="N432">
            <v>113317277.75</v>
          </cell>
          <cell r="O432">
            <v>113317277.75</v>
          </cell>
          <cell r="P432">
            <v>25594.9</v>
          </cell>
          <cell r="Q432">
            <v>0</v>
          </cell>
          <cell r="R432">
            <v>0</v>
          </cell>
          <cell r="S432">
            <v>0</v>
          </cell>
          <cell r="T432">
            <v>113342872.65000001</v>
          </cell>
          <cell r="U432">
            <v>940746.92909742962</v>
          </cell>
        </row>
        <row r="433">
          <cell r="H433">
            <v>90202</v>
          </cell>
          <cell r="I433" t="str">
            <v>Начисление больничных листов</v>
          </cell>
          <cell r="N433">
            <v>1306954.3500000001</v>
          </cell>
          <cell r="O433">
            <v>1306954.3500000001</v>
          </cell>
          <cell r="P433">
            <v>0</v>
          </cell>
          <cell r="Q433">
            <v>0</v>
          </cell>
          <cell r="R433">
            <v>0</v>
          </cell>
          <cell r="S433">
            <v>0</v>
          </cell>
          <cell r="T433">
            <v>1306954.3500000001</v>
          </cell>
          <cell r="U433">
            <v>10848.741130230304</v>
          </cell>
        </row>
        <row r="434">
          <cell r="H434">
            <v>90302</v>
          </cell>
          <cell r="I434" t="str">
            <v>Социальный фонд</v>
          </cell>
          <cell r="N434">
            <v>8353669.29</v>
          </cell>
          <cell r="O434">
            <v>8353669.29</v>
          </cell>
          <cell r="P434">
            <v>2073.19</v>
          </cell>
          <cell r="Q434">
            <v>0</v>
          </cell>
          <cell r="R434">
            <v>0</v>
          </cell>
          <cell r="S434">
            <v>0</v>
          </cell>
          <cell r="T434">
            <v>8355742.4800000004</v>
          </cell>
          <cell r="U434">
            <v>69349.153107817605</v>
          </cell>
        </row>
        <row r="435">
          <cell r="H435">
            <v>90303</v>
          </cell>
          <cell r="I435" t="str">
            <v>Фонд социального страхования</v>
          </cell>
          <cell r="N435">
            <v>2880175.67</v>
          </cell>
          <cell r="O435">
            <v>2880175.67</v>
          </cell>
          <cell r="P435">
            <v>691.06</v>
          </cell>
          <cell r="Q435">
            <v>0</v>
          </cell>
          <cell r="R435">
            <v>0</v>
          </cell>
          <cell r="S435">
            <v>0</v>
          </cell>
          <cell r="T435">
            <v>2880866.73</v>
          </cell>
          <cell r="U435">
            <v>23909.953973255262</v>
          </cell>
        </row>
        <row r="436">
          <cell r="H436">
            <v>904</v>
          </cell>
          <cell r="I436" t="str">
            <v>Накладные расходы</v>
          </cell>
          <cell r="N436">
            <v>0</v>
          </cell>
          <cell r="O436">
            <v>0</v>
          </cell>
          <cell r="P436">
            <v>0</v>
          </cell>
          <cell r="Q436">
            <v>0</v>
          </cell>
          <cell r="R436">
            <v>0</v>
          </cell>
          <cell r="S436">
            <v>0</v>
          </cell>
          <cell r="T436">
            <v>0</v>
          </cell>
          <cell r="U436">
            <v>0</v>
          </cell>
        </row>
        <row r="437">
          <cell r="H437">
            <v>93101</v>
          </cell>
          <cell r="I437" t="str">
            <v>Материалы</v>
          </cell>
          <cell r="N437">
            <v>0</v>
          </cell>
          <cell r="O437">
            <v>0</v>
          </cell>
          <cell r="P437">
            <v>0</v>
          </cell>
          <cell r="Q437">
            <v>0</v>
          </cell>
          <cell r="R437">
            <v>0</v>
          </cell>
          <cell r="S437">
            <v>0</v>
          </cell>
          <cell r="T437">
            <v>0</v>
          </cell>
          <cell r="U437">
            <v>0</v>
          </cell>
        </row>
        <row r="438">
          <cell r="H438">
            <v>93102</v>
          </cell>
          <cell r="I438" t="str">
            <v>Запчасти</v>
          </cell>
          <cell r="N438">
            <v>0</v>
          </cell>
          <cell r="O438">
            <v>0</v>
          </cell>
          <cell r="P438">
            <v>0</v>
          </cell>
          <cell r="Q438">
            <v>0</v>
          </cell>
          <cell r="R438">
            <v>0</v>
          </cell>
          <cell r="S438">
            <v>0</v>
          </cell>
          <cell r="T438">
            <v>0</v>
          </cell>
          <cell r="U438">
            <v>0</v>
          </cell>
        </row>
        <row r="439">
          <cell r="H439">
            <v>93103</v>
          </cell>
          <cell r="I439" t="str">
            <v>Масла</v>
          </cell>
          <cell r="N439">
            <v>6128117.0999999996</v>
          </cell>
          <cell r="O439">
            <v>6128117.0999999996</v>
          </cell>
          <cell r="P439">
            <v>0</v>
          </cell>
          <cell r="Q439">
            <v>0</v>
          </cell>
          <cell r="R439">
            <v>0</v>
          </cell>
          <cell r="S439">
            <v>0</v>
          </cell>
          <cell r="T439">
            <v>6128117.0999999996</v>
          </cell>
          <cell r="U439">
            <v>50856.51283830373</v>
          </cell>
        </row>
        <row r="440">
          <cell r="H440">
            <v>93104</v>
          </cell>
          <cell r="I440" t="str">
            <v>Материалы по ТБ</v>
          </cell>
          <cell r="N440">
            <v>24661549.960000001</v>
          </cell>
          <cell r="O440">
            <v>24661549.960000001</v>
          </cell>
          <cell r="P440">
            <v>0</v>
          </cell>
          <cell r="Q440">
            <v>0</v>
          </cell>
          <cell r="R440">
            <v>0</v>
          </cell>
          <cell r="S440">
            <v>0</v>
          </cell>
          <cell r="T440">
            <v>24661549.960000001</v>
          </cell>
          <cell r="U440">
            <v>204730.5855334652</v>
          </cell>
        </row>
        <row r="441">
          <cell r="H441">
            <v>93201</v>
          </cell>
          <cell r="I441" t="str">
            <v>Заработная плата</v>
          </cell>
          <cell r="N441">
            <v>900770.57</v>
          </cell>
          <cell r="O441">
            <v>900770.57</v>
          </cell>
          <cell r="P441">
            <v>0</v>
          </cell>
          <cell r="Q441">
            <v>0</v>
          </cell>
          <cell r="R441">
            <v>0</v>
          </cell>
          <cell r="S441">
            <v>0</v>
          </cell>
          <cell r="T441">
            <v>900770.57</v>
          </cell>
          <cell r="U441">
            <v>7477.1224313944986</v>
          </cell>
        </row>
        <row r="442">
          <cell r="H442">
            <v>93202</v>
          </cell>
          <cell r="I442" t="str">
            <v>Начисление больничных листов</v>
          </cell>
          <cell r="N442">
            <v>45580.03</v>
          </cell>
          <cell r="O442">
            <v>45580.03</v>
          </cell>
          <cell r="P442">
            <v>0</v>
          </cell>
          <cell r="Q442">
            <v>0</v>
          </cell>
          <cell r="R442">
            <v>0</v>
          </cell>
          <cell r="S442">
            <v>0</v>
          </cell>
          <cell r="T442">
            <v>45580.03</v>
          </cell>
          <cell r="U442">
            <v>378.11194144309945</v>
          </cell>
        </row>
        <row r="443">
          <cell r="H443">
            <v>93302</v>
          </cell>
          <cell r="I443" t="str">
            <v>Социальный фонд</v>
          </cell>
          <cell r="N443">
            <v>74679.56</v>
          </cell>
          <cell r="O443">
            <v>74679.56</v>
          </cell>
          <cell r="P443">
            <v>0</v>
          </cell>
          <cell r="Q443">
            <v>0</v>
          </cell>
          <cell r="R443">
            <v>0</v>
          </cell>
          <cell r="S443">
            <v>0</v>
          </cell>
          <cell r="T443">
            <v>74679.56</v>
          </cell>
          <cell r="U443">
            <v>619.88003846034485</v>
          </cell>
        </row>
        <row r="444">
          <cell r="H444">
            <v>93304</v>
          </cell>
          <cell r="I444" t="str">
            <v>Фонд социального страхования</v>
          </cell>
          <cell r="N444">
            <v>25551.45</v>
          </cell>
          <cell r="O444">
            <v>25551.45</v>
          </cell>
          <cell r="P444">
            <v>0</v>
          </cell>
          <cell r="Q444">
            <v>0</v>
          </cell>
          <cell r="R444">
            <v>0</v>
          </cell>
          <cell r="S444">
            <v>0</v>
          </cell>
          <cell r="T444">
            <v>25551.45</v>
          </cell>
          <cell r="U444">
            <v>212.09119371545802</v>
          </cell>
        </row>
        <row r="445">
          <cell r="H445">
            <v>9340101</v>
          </cell>
          <cell r="I445" t="str">
            <v>Капитальные ремонты</v>
          </cell>
          <cell r="N445">
            <v>0</v>
          </cell>
          <cell r="O445">
            <v>0</v>
          </cell>
          <cell r="P445">
            <v>0</v>
          </cell>
          <cell r="Q445">
            <v>0</v>
          </cell>
          <cell r="R445">
            <v>0</v>
          </cell>
          <cell r="S445">
            <v>0</v>
          </cell>
          <cell r="T445">
            <v>0</v>
          </cell>
          <cell r="U445">
            <v>0</v>
          </cell>
        </row>
        <row r="446">
          <cell r="H446">
            <v>9340102</v>
          </cell>
          <cell r="I446" t="str">
            <v>Текущие ремонты</v>
          </cell>
          <cell r="N446">
            <v>0</v>
          </cell>
          <cell r="O446">
            <v>0</v>
          </cell>
          <cell r="P446">
            <v>0</v>
          </cell>
          <cell r="Q446">
            <v>0</v>
          </cell>
          <cell r="R446">
            <v>0</v>
          </cell>
          <cell r="S446">
            <v>0</v>
          </cell>
          <cell r="T446">
            <v>0</v>
          </cell>
          <cell r="U446">
            <v>0</v>
          </cell>
        </row>
        <row r="447">
          <cell r="H447">
            <v>9340103</v>
          </cell>
          <cell r="I447" t="str">
            <v>Текущие ремонты-котел</v>
          </cell>
          <cell r="N447">
            <v>21663127.140000001</v>
          </cell>
          <cell r="O447">
            <v>21663127.140000001</v>
          </cell>
          <cell r="P447">
            <v>0</v>
          </cell>
          <cell r="Q447">
            <v>0</v>
          </cell>
          <cell r="R447">
            <v>0</v>
          </cell>
          <cell r="S447">
            <v>0</v>
          </cell>
          <cell r="T447">
            <v>21663127.140000001</v>
          </cell>
          <cell r="U447">
            <v>179725.79493481058</v>
          </cell>
        </row>
        <row r="448">
          <cell r="H448">
            <v>9340104</v>
          </cell>
          <cell r="I448" t="str">
            <v>Текущие ремонты-паров турбины</v>
          </cell>
          <cell r="N448">
            <v>6880042.79</v>
          </cell>
          <cell r="O448">
            <v>6880042.79</v>
          </cell>
          <cell r="P448">
            <v>5033.45</v>
          </cell>
          <cell r="Q448">
            <v>166.43</v>
          </cell>
          <cell r="R448">
            <v>0</v>
          </cell>
          <cell r="S448">
            <v>0</v>
          </cell>
          <cell r="T448">
            <v>6884909.8100000005</v>
          </cell>
          <cell r="U448">
            <v>57118.032946099163</v>
          </cell>
        </row>
        <row r="449">
          <cell r="H449">
            <v>9340105</v>
          </cell>
          <cell r="I449" t="str">
            <v>Текущие ремонты-ОРУ</v>
          </cell>
          <cell r="N449">
            <v>512775.49</v>
          </cell>
          <cell r="O449">
            <v>512775.49</v>
          </cell>
          <cell r="P449">
            <v>0</v>
          </cell>
          <cell r="Q449">
            <v>0</v>
          </cell>
          <cell r="R449">
            <v>0</v>
          </cell>
          <cell r="S449">
            <v>0</v>
          </cell>
          <cell r="T449">
            <v>512775.49</v>
          </cell>
          <cell r="U449">
            <v>4253.3530240616165</v>
          </cell>
        </row>
        <row r="450">
          <cell r="H450">
            <v>9340106</v>
          </cell>
          <cell r="I450" t="str">
            <v>Текущие ремонты-ХВО</v>
          </cell>
          <cell r="N450">
            <v>3628619.87</v>
          </cell>
          <cell r="O450">
            <v>3628619.87</v>
          </cell>
          <cell r="P450">
            <v>0</v>
          </cell>
          <cell r="Q450">
            <v>4604759.32</v>
          </cell>
          <cell r="R450">
            <v>0</v>
          </cell>
          <cell r="S450">
            <v>0</v>
          </cell>
          <cell r="T450">
            <v>-976139.45000000019</v>
          </cell>
          <cell r="U450">
            <v>-8154.4339567051575</v>
          </cell>
        </row>
        <row r="451">
          <cell r="H451">
            <v>9340107</v>
          </cell>
          <cell r="I451" t="str">
            <v>Текущие ремонты-экологические системы</v>
          </cell>
          <cell r="N451">
            <v>0</v>
          </cell>
          <cell r="O451">
            <v>0</v>
          </cell>
          <cell r="P451">
            <v>0</v>
          </cell>
          <cell r="Q451">
            <v>0</v>
          </cell>
          <cell r="R451">
            <v>0</v>
          </cell>
          <cell r="S451">
            <v>0</v>
          </cell>
          <cell r="T451">
            <v>0</v>
          </cell>
          <cell r="U451">
            <v>0</v>
          </cell>
        </row>
        <row r="452">
          <cell r="H452">
            <v>9340108</v>
          </cell>
          <cell r="I452" t="str">
            <v>Прочие расходы на текущие ремонты</v>
          </cell>
          <cell r="N452">
            <v>31960609.539999999</v>
          </cell>
          <cell r="O452">
            <v>31960609.539999999</v>
          </cell>
          <cell r="P452">
            <v>1165800.8999999999</v>
          </cell>
          <cell r="Q452">
            <v>0</v>
          </cell>
          <cell r="R452">
            <v>0</v>
          </cell>
          <cell r="S452">
            <v>0</v>
          </cell>
          <cell r="T452">
            <v>33126410.439999998</v>
          </cell>
          <cell r="U452">
            <v>274845.41408514435</v>
          </cell>
        </row>
        <row r="453">
          <cell r="H453">
            <v>9340109</v>
          </cell>
          <cell r="I453" t="str">
            <v>Текущий ремонт топливоподачи</v>
          </cell>
          <cell r="N453">
            <v>10160544.039999999</v>
          </cell>
          <cell r="O453">
            <v>10160544.039999999</v>
          </cell>
          <cell r="P453">
            <v>0</v>
          </cell>
          <cell r="Q453">
            <v>0</v>
          </cell>
          <cell r="R453">
            <v>0</v>
          </cell>
          <cell r="S453">
            <v>0</v>
          </cell>
          <cell r="T453">
            <v>10160544.039999999</v>
          </cell>
          <cell r="U453">
            <v>84288.545207336836</v>
          </cell>
        </row>
        <row r="454">
          <cell r="H454">
            <v>9340110</v>
          </cell>
          <cell r="I454" t="str">
            <v>Текущий ремонт транспорт</v>
          </cell>
          <cell r="N454">
            <v>12829.53</v>
          </cell>
          <cell r="O454">
            <v>12829.53</v>
          </cell>
          <cell r="P454">
            <v>0</v>
          </cell>
          <cell r="Q454">
            <v>0</v>
          </cell>
          <cell r="R454">
            <v>0</v>
          </cell>
          <cell r="S454">
            <v>0</v>
          </cell>
          <cell r="T454">
            <v>12829.53</v>
          </cell>
          <cell r="U454">
            <v>106.43874034204819</v>
          </cell>
        </row>
        <row r="455">
          <cell r="H455">
            <v>9340111</v>
          </cell>
          <cell r="I455" t="str">
            <v>Текущий ремонт компьютерного оборудования</v>
          </cell>
          <cell r="N455">
            <v>716833.31</v>
          </cell>
          <cell r="O455">
            <v>716833.31</v>
          </cell>
          <cell r="P455">
            <v>0</v>
          </cell>
          <cell r="Q455">
            <v>0</v>
          </cell>
          <cell r="R455">
            <v>0</v>
          </cell>
          <cell r="S455">
            <v>0</v>
          </cell>
          <cell r="T455">
            <v>716833.31</v>
          </cell>
          <cell r="U455">
            <v>5947.3140344535932</v>
          </cell>
        </row>
        <row r="456">
          <cell r="H456">
            <v>9340201</v>
          </cell>
          <cell r="I456" t="str">
            <v>Капитальные ремонты</v>
          </cell>
          <cell r="N456">
            <v>0</v>
          </cell>
          <cell r="O456">
            <v>0</v>
          </cell>
          <cell r="P456">
            <v>0</v>
          </cell>
          <cell r="Q456">
            <v>0</v>
          </cell>
          <cell r="R456">
            <v>0</v>
          </cell>
          <cell r="S456">
            <v>0</v>
          </cell>
          <cell r="T456">
            <v>0</v>
          </cell>
          <cell r="U456">
            <v>0</v>
          </cell>
        </row>
        <row r="457">
          <cell r="H457">
            <v>9340202</v>
          </cell>
          <cell r="I457" t="str">
            <v>Текущие ремонты</v>
          </cell>
          <cell r="N457">
            <v>0</v>
          </cell>
          <cell r="O457">
            <v>0</v>
          </cell>
          <cell r="P457">
            <v>0</v>
          </cell>
          <cell r="Q457">
            <v>0</v>
          </cell>
          <cell r="R457">
            <v>0</v>
          </cell>
          <cell r="S457">
            <v>0</v>
          </cell>
          <cell r="T457">
            <v>0</v>
          </cell>
          <cell r="U457">
            <v>0</v>
          </cell>
        </row>
        <row r="458">
          <cell r="H458">
            <v>93402021</v>
          </cell>
          <cell r="I458" t="str">
            <v>Текущие ремонты-котел</v>
          </cell>
          <cell r="N458">
            <v>43829210.390000001</v>
          </cell>
          <cell r="O458">
            <v>43829210.390000001</v>
          </cell>
          <cell r="P458">
            <v>0</v>
          </cell>
          <cell r="Q458">
            <v>0</v>
          </cell>
          <cell r="R458">
            <v>0</v>
          </cell>
          <cell r="S458">
            <v>0</v>
          </cell>
          <cell r="T458">
            <v>43829210.390000001</v>
          </cell>
          <cell r="U458">
            <v>363801.7460349903</v>
          </cell>
        </row>
        <row r="459">
          <cell r="H459">
            <v>93402022</v>
          </cell>
          <cell r="I459" t="str">
            <v>Текущие ремонты-паров турбины</v>
          </cell>
          <cell r="N459">
            <v>6101173.7699999996</v>
          </cell>
          <cell r="O459">
            <v>6101173.7699999996</v>
          </cell>
          <cell r="P459">
            <v>0</v>
          </cell>
          <cell r="Q459">
            <v>2949.37</v>
          </cell>
          <cell r="R459">
            <v>0</v>
          </cell>
          <cell r="S459">
            <v>0</v>
          </cell>
          <cell r="T459">
            <v>6098224.3999999994</v>
          </cell>
          <cell r="U459">
            <v>50596.606083816398</v>
          </cell>
        </row>
        <row r="460">
          <cell r="H460">
            <v>93402023</v>
          </cell>
          <cell r="I460" t="str">
            <v>Текущие ремонты-ОРУ</v>
          </cell>
          <cell r="N460">
            <v>0</v>
          </cell>
          <cell r="O460">
            <v>0</v>
          </cell>
          <cell r="P460">
            <v>0</v>
          </cell>
          <cell r="Q460">
            <v>0</v>
          </cell>
          <cell r="R460">
            <v>0</v>
          </cell>
          <cell r="S460">
            <v>0</v>
          </cell>
          <cell r="T460">
            <v>0</v>
          </cell>
          <cell r="U460">
            <v>0</v>
          </cell>
        </row>
        <row r="461">
          <cell r="H461">
            <v>93402024</v>
          </cell>
          <cell r="I461" t="str">
            <v>Текущие ремонты-ХВО</v>
          </cell>
          <cell r="N461">
            <v>4458808.32</v>
          </cell>
          <cell r="O461">
            <v>4458808.32</v>
          </cell>
          <cell r="P461">
            <v>0</v>
          </cell>
          <cell r="Q461">
            <v>0</v>
          </cell>
          <cell r="R461">
            <v>0</v>
          </cell>
          <cell r="S461">
            <v>0</v>
          </cell>
          <cell r="T461">
            <v>4458808.32</v>
          </cell>
          <cell r="U461">
            <v>37007.570684505044</v>
          </cell>
        </row>
        <row r="462">
          <cell r="H462">
            <v>93402026</v>
          </cell>
          <cell r="I462" t="str">
            <v>Прочие расходы на текущие ремонты</v>
          </cell>
          <cell r="N462">
            <v>6864913.0999999996</v>
          </cell>
          <cell r="O462">
            <v>6864913.0999999996</v>
          </cell>
          <cell r="P462">
            <v>485471.64999999997</v>
          </cell>
          <cell r="Q462">
            <v>0</v>
          </cell>
          <cell r="R462">
            <v>0</v>
          </cell>
          <cell r="S462">
            <v>0</v>
          </cell>
          <cell r="T462">
            <v>7350384.75</v>
          </cell>
          <cell r="U462">
            <v>60990.331631644891</v>
          </cell>
        </row>
        <row r="463">
          <cell r="H463">
            <v>93402027</v>
          </cell>
          <cell r="I463" t="str">
            <v>Текущий ремонт топливоподачи</v>
          </cell>
          <cell r="N463">
            <v>9929148.5099999998</v>
          </cell>
          <cell r="O463">
            <v>9929148.5099999998</v>
          </cell>
          <cell r="P463">
            <v>0</v>
          </cell>
          <cell r="Q463">
            <v>0</v>
          </cell>
          <cell r="R463">
            <v>0</v>
          </cell>
          <cell r="S463">
            <v>0</v>
          </cell>
          <cell r="T463">
            <v>9929148.5099999998</v>
          </cell>
          <cell r="U463">
            <v>82361.08287601608</v>
          </cell>
        </row>
        <row r="464">
          <cell r="H464">
            <v>93402028</v>
          </cell>
          <cell r="I464" t="str">
            <v>Текущий ремонт транспорт</v>
          </cell>
          <cell r="N464">
            <v>8526350.1300000008</v>
          </cell>
          <cell r="O464">
            <v>8526350.1300000008</v>
          </cell>
          <cell r="P464">
            <v>0</v>
          </cell>
          <cell r="Q464">
            <v>0</v>
          </cell>
          <cell r="R464">
            <v>0</v>
          </cell>
          <cell r="S464">
            <v>0</v>
          </cell>
          <cell r="T464">
            <v>8526350.1300000008</v>
          </cell>
          <cell r="U464">
            <v>70762.102347357199</v>
          </cell>
        </row>
        <row r="465">
          <cell r="H465">
            <v>93402029</v>
          </cell>
          <cell r="I465" t="str">
            <v>Текущий ремонт компьютерного оборудования</v>
          </cell>
          <cell r="N465">
            <v>1305403.26</v>
          </cell>
          <cell r="O465">
            <v>1305403.26</v>
          </cell>
          <cell r="P465">
            <v>0</v>
          </cell>
          <cell r="Q465">
            <v>0</v>
          </cell>
          <cell r="R465">
            <v>0</v>
          </cell>
          <cell r="S465">
            <v>0</v>
          </cell>
          <cell r="T465">
            <v>1305403.26</v>
          </cell>
          <cell r="U465">
            <v>10833.722923252195</v>
          </cell>
        </row>
        <row r="466">
          <cell r="H466">
            <v>93403010</v>
          </cell>
          <cell r="I466" t="str">
            <v>Заработная плата к/р</v>
          </cell>
          <cell r="N466">
            <v>0</v>
          </cell>
          <cell r="O466">
            <v>0</v>
          </cell>
          <cell r="P466">
            <v>0</v>
          </cell>
          <cell r="Q466">
            <v>0</v>
          </cell>
          <cell r="R466">
            <v>0</v>
          </cell>
          <cell r="S466">
            <v>0</v>
          </cell>
          <cell r="T466">
            <v>0</v>
          </cell>
          <cell r="U466">
            <v>0</v>
          </cell>
        </row>
        <row r="467">
          <cell r="H467">
            <v>93403020</v>
          </cell>
          <cell r="I467" t="str">
            <v>Заработная плата т/р</v>
          </cell>
          <cell r="N467">
            <v>142431668.78</v>
          </cell>
          <cell r="O467">
            <v>142431668.78</v>
          </cell>
          <cell r="P467">
            <v>0</v>
          </cell>
          <cell r="Q467">
            <v>0</v>
          </cell>
          <cell r="R467">
            <v>0</v>
          </cell>
          <cell r="S467">
            <v>0</v>
          </cell>
          <cell r="T467">
            <v>142431668.78</v>
          </cell>
          <cell r="U467">
            <v>1182144.183601246</v>
          </cell>
        </row>
        <row r="468">
          <cell r="H468">
            <v>93403022</v>
          </cell>
          <cell r="I468" t="str">
            <v>Начисление больничных листов тек рем</v>
          </cell>
          <cell r="N468">
            <v>2572551.85</v>
          </cell>
          <cell r="O468">
            <v>2572551.85</v>
          </cell>
          <cell r="P468">
            <v>0</v>
          </cell>
          <cell r="Q468">
            <v>0</v>
          </cell>
          <cell r="R468">
            <v>42060986.11570248</v>
          </cell>
          <cell r="S468">
            <v>0</v>
          </cell>
          <cell r="T468">
            <v>44633537.965702482</v>
          </cell>
          <cell r="U468">
            <v>370407.90873020928</v>
          </cell>
        </row>
        <row r="469">
          <cell r="H469">
            <v>93404022</v>
          </cell>
          <cell r="I469" t="str">
            <v>Социальный фонд т/р</v>
          </cell>
          <cell r="N469">
            <v>10428320.779999999</v>
          </cell>
          <cell r="O469">
            <v>10428320.779999999</v>
          </cell>
          <cell r="P469">
            <v>0</v>
          </cell>
          <cell r="Q469">
            <v>0</v>
          </cell>
          <cell r="R469">
            <v>0</v>
          </cell>
          <cell r="S469">
            <v>0</v>
          </cell>
          <cell r="T469">
            <v>10428320.779999999</v>
          </cell>
          <cell r="U469">
            <v>86552.482722974528</v>
          </cell>
        </row>
        <row r="470">
          <cell r="H470">
            <v>93404023</v>
          </cell>
          <cell r="I470" t="str">
            <v>Фонд социального страхования</v>
          </cell>
          <cell r="N470">
            <v>3787525.38</v>
          </cell>
          <cell r="O470">
            <v>3787525.38</v>
          </cell>
          <cell r="P470">
            <v>0</v>
          </cell>
          <cell r="Q470">
            <v>0</v>
          </cell>
          <cell r="R470">
            <v>0</v>
          </cell>
          <cell r="S470">
            <v>0</v>
          </cell>
          <cell r="T470">
            <v>3787525.38</v>
          </cell>
          <cell r="U470">
            <v>31435.602716793175</v>
          </cell>
        </row>
        <row r="471">
          <cell r="H471">
            <v>9340501</v>
          </cell>
          <cell r="I471" t="str">
            <v>Капитальные ремонты</v>
          </cell>
          <cell r="N471">
            <v>0</v>
          </cell>
          <cell r="O471">
            <v>0</v>
          </cell>
          <cell r="P471">
            <v>0</v>
          </cell>
          <cell r="Q471">
            <v>0</v>
          </cell>
          <cell r="R471">
            <v>0</v>
          </cell>
          <cell r="S471">
            <v>0</v>
          </cell>
          <cell r="T471">
            <v>0</v>
          </cell>
          <cell r="U471">
            <v>0</v>
          </cell>
        </row>
        <row r="472">
          <cell r="H472">
            <v>93405021</v>
          </cell>
          <cell r="I472" t="str">
            <v>Текущий ремонт -котел</v>
          </cell>
          <cell r="N472">
            <v>98247178.900000006</v>
          </cell>
          <cell r="O472">
            <v>98247178.900000006</v>
          </cell>
          <cell r="P472">
            <v>0</v>
          </cell>
          <cell r="Q472">
            <v>0</v>
          </cell>
          <cell r="R472">
            <v>0</v>
          </cell>
          <cell r="S472">
            <v>0</v>
          </cell>
          <cell r="T472">
            <v>98247178.900000006</v>
          </cell>
          <cell r="U472">
            <v>815197.70150852506</v>
          </cell>
        </row>
        <row r="473">
          <cell r="H473">
            <v>93405022</v>
          </cell>
          <cell r="I473" t="str">
            <v>Текущие ремонты-паров турбины</v>
          </cell>
          <cell r="N473">
            <v>9376723.3599999994</v>
          </cell>
          <cell r="O473">
            <v>9376723.3599999994</v>
          </cell>
          <cell r="P473">
            <v>0</v>
          </cell>
          <cell r="Q473">
            <v>0</v>
          </cell>
          <cell r="R473">
            <v>0</v>
          </cell>
          <cell r="S473">
            <v>0</v>
          </cell>
          <cell r="T473">
            <v>9376723.3599999994</v>
          </cell>
          <cell r="U473">
            <v>77795.869378440038</v>
          </cell>
        </row>
        <row r="474">
          <cell r="H474">
            <v>93405023</v>
          </cell>
          <cell r="I474" t="str">
            <v>Текущие ремонты-ОРУ</v>
          </cell>
          <cell r="N474">
            <v>529836</v>
          </cell>
          <cell r="O474">
            <v>529836</v>
          </cell>
          <cell r="P474">
            <v>0</v>
          </cell>
          <cell r="Q474">
            <v>0</v>
          </cell>
          <cell r="R474">
            <v>0</v>
          </cell>
          <cell r="S474">
            <v>0</v>
          </cell>
          <cell r="T474">
            <v>529836</v>
          </cell>
          <cell r="U474">
            <v>4402.4594931449938</v>
          </cell>
        </row>
        <row r="475">
          <cell r="H475">
            <v>93405024</v>
          </cell>
          <cell r="I475" t="str">
            <v>Текущие ремонты-ХВО</v>
          </cell>
          <cell r="N475">
            <v>2724598.47</v>
          </cell>
          <cell r="O475">
            <v>2724598.47</v>
          </cell>
          <cell r="P475">
            <v>0</v>
          </cell>
          <cell r="Q475">
            <v>0</v>
          </cell>
          <cell r="R475">
            <v>0</v>
          </cell>
          <cell r="S475">
            <v>0</v>
          </cell>
          <cell r="T475">
            <v>2724598.47</v>
          </cell>
          <cell r="U475">
            <v>22627.689058909207</v>
          </cell>
        </row>
        <row r="476">
          <cell r="H476">
            <v>93405025</v>
          </cell>
          <cell r="I476" t="str">
            <v>Текущие ремонты-экологические системы</v>
          </cell>
          <cell r="N476">
            <v>0</v>
          </cell>
          <cell r="O476">
            <v>0</v>
          </cell>
          <cell r="P476">
            <v>0</v>
          </cell>
          <cell r="Q476">
            <v>0</v>
          </cell>
          <cell r="R476">
            <v>0</v>
          </cell>
          <cell r="S476">
            <v>0</v>
          </cell>
          <cell r="T476">
            <v>0</v>
          </cell>
          <cell r="U476">
            <v>0</v>
          </cell>
        </row>
        <row r="477">
          <cell r="H477">
            <v>93405026</v>
          </cell>
          <cell r="I477" t="str">
            <v>Прочие расходы на текущие ремонты</v>
          </cell>
          <cell r="N477">
            <v>75878942.390000001</v>
          </cell>
          <cell r="O477">
            <v>75878942.390000001</v>
          </cell>
          <cell r="P477">
            <v>2587.7199999999998</v>
          </cell>
          <cell r="Q477">
            <v>0</v>
          </cell>
          <cell r="R477">
            <v>0</v>
          </cell>
          <cell r="S477">
            <v>0</v>
          </cell>
          <cell r="T477">
            <v>75881530.109999999</v>
          </cell>
          <cell r="U477">
            <v>629712.54981072957</v>
          </cell>
        </row>
        <row r="478">
          <cell r="H478">
            <v>93405027</v>
          </cell>
          <cell r="I478" t="str">
            <v>Текущий ремонт топливоподачи</v>
          </cell>
          <cell r="N478">
            <v>32657546.100000001</v>
          </cell>
          <cell r="O478">
            <v>32657546.100000001</v>
          </cell>
          <cell r="P478">
            <v>0</v>
          </cell>
          <cell r="Q478">
            <v>0</v>
          </cell>
          <cell r="R478">
            <v>0</v>
          </cell>
          <cell r="S478">
            <v>0</v>
          </cell>
          <cell r="T478">
            <v>32657546.100000001</v>
          </cell>
          <cell r="U478">
            <v>270997.75033616868</v>
          </cell>
        </row>
        <row r="479">
          <cell r="H479">
            <v>93405028</v>
          </cell>
          <cell r="I479" t="str">
            <v>Текущий ремонт транспорт</v>
          </cell>
          <cell r="N479">
            <v>183492.92</v>
          </cell>
          <cell r="O479">
            <v>183492.92</v>
          </cell>
          <cell r="P479">
            <v>0</v>
          </cell>
          <cell r="Q479">
            <v>0</v>
          </cell>
          <cell r="R479">
            <v>0</v>
          </cell>
          <cell r="S479">
            <v>0</v>
          </cell>
          <cell r="T479">
            <v>183492.92</v>
          </cell>
          <cell r="U479">
            <v>1522.1156929343667</v>
          </cell>
        </row>
        <row r="480">
          <cell r="H480">
            <v>93405029</v>
          </cell>
          <cell r="I480" t="str">
            <v>Текущий ремонт компьютерного оборудования</v>
          </cell>
          <cell r="N480">
            <v>0</v>
          </cell>
          <cell r="O480">
            <v>0</v>
          </cell>
          <cell r="P480">
            <v>0</v>
          </cell>
          <cell r="Q480">
            <v>0</v>
          </cell>
          <cell r="R480">
            <v>0</v>
          </cell>
          <cell r="S480">
            <v>0</v>
          </cell>
          <cell r="T480">
            <v>0</v>
          </cell>
          <cell r="U480">
            <v>0</v>
          </cell>
        </row>
        <row r="481">
          <cell r="H481">
            <v>934061</v>
          </cell>
          <cell r="I481" t="str">
            <v>Капитальный ремонт</v>
          </cell>
          <cell r="N481">
            <v>0</v>
          </cell>
          <cell r="O481">
            <v>0</v>
          </cell>
          <cell r="P481">
            <v>0</v>
          </cell>
          <cell r="Q481">
            <v>0</v>
          </cell>
          <cell r="R481">
            <v>0</v>
          </cell>
          <cell r="S481">
            <v>0</v>
          </cell>
          <cell r="T481">
            <v>0</v>
          </cell>
          <cell r="U481">
            <v>0</v>
          </cell>
        </row>
        <row r="482">
          <cell r="H482">
            <v>934062</v>
          </cell>
          <cell r="I482" t="str">
            <v>Текущий ремонт</v>
          </cell>
          <cell r="N482">
            <v>0</v>
          </cell>
          <cell r="O482">
            <v>0</v>
          </cell>
          <cell r="P482">
            <v>0</v>
          </cell>
          <cell r="Q482">
            <v>0</v>
          </cell>
          <cell r="R482">
            <v>0</v>
          </cell>
          <cell r="S482">
            <v>0</v>
          </cell>
          <cell r="T482">
            <v>0</v>
          </cell>
          <cell r="U482">
            <v>0</v>
          </cell>
        </row>
        <row r="483">
          <cell r="H483">
            <v>93501</v>
          </cell>
          <cell r="I483" t="str">
            <v>Производственные здания</v>
          </cell>
          <cell r="N483">
            <v>49950412.420000002</v>
          </cell>
          <cell r="O483">
            <v>49950412.420000002</v>
          </cell>
          <cell r="P483">
            <v>0</v>
          </cell>
          <cell r="Q483">
            <v>0</v>
          </cell>
          <cell r="R483">
            <v>0</v>
          </cell>
          <cell r="S483">
            <v>49950412.420000002</v>
          </cell>
          <cell r="T483">
            <v>0</v>
          </cell>
          <cell r="U483">
            <v>-6.8960019425731254</v>
          </cell>
        </row>
        <row r="484">
          <cell r="H484">
            <v>93505</v>
          </cell>
          <cell r="I484" t="str">
            <v>Машины и оборудование</v>
          </cell>
          <cell r="N484">
            <v>540560724.51999998</v>
          </cell>
          <cell r="O484">
            <v>540560724.51999998</v>
          </cell>
          <cell r="P484">
            <v>0</v>
          </cell>
          <cell r="Q484">
            <v>0</v>
          </cell>
          <cell r="R484">
            <v>0</v>
          </cell>
          <cell r="S484">
            <v>540560724.51999998</v>
          </cell>
          <cell r="T484">
            <v>0</v>
          </cell>
          <cell r="U484">
            <v>-76.799239485412969</v>
          </cell>
        </row>
        <row r="485">
          <cell r="H485">
            <v>93513</v>
          </cell>
          <cell r="I485" t="str">
            <v xml:space="preserve"> Транспорт</v>
          </cell>
          <cell r="N485">
            <v>1279936.1499999999</v>
          </cell>
          <cell r="O485">
            <v>1279936.1499999999</v>
          </cell>
          <cell r="P485">
            <v>0</v>
          </cell>
          <cell r="Q485">
            <v>0</v>
          </cell>
          <cell r="R485">
            <v>0</v>
          </cell>
          <cell r="S485">
            <v>1279936.1499999999</v>
          </cell>
          <cell r="T485">
            <v>0</v>
          </cell>
          <cell r="U485">
            <v>-0.176737382662259</v>
          </cell>
        </row>
        <row r="486">
          <cell r="H486">
            <v>93518</v>
          </cell>
          <cell r="I486" t="str">
            <v xml:space="preserve">Прочие </v>
          </cell>
          <cell r="N486">
            <v>3045383.84</v>
          </cell>
          <cell r="O486">
            <v>3045383.84</v>
          </cell>
          <cell r="P486">
            <v>0</v>
          </cell>
          <cell r="Q486">
            <v>0</v>
          </cell>
          <cell r="R486">
            <v>0</v>
          </cell>
          <cell r="S486">
            <v>3045383.84</v>
          </cell>
          <cell r="T486">
            <v>0</v>
          </cell>
          <cell r="U486">
            <v>-0.32234873048052137</v>
          </cell>
        </row>
        <row r="487">
          <cell r="H487">
            <v>938011</v>
          </cell>
          <cell r="I487" t="str">
            <v>Естественная убыль угля при получении</v>
          </cell>
          <cell r="N487">
            <v>0</v>
          </cell>
          <cell r="O487">
            <v>0</v>
          </cell>
          <cell r="P487">
            <v>0</v>
          </cell>
          <cell r="Q487">
            <v>0</v>
          </cell>
          <cell r="R487">
            <v>0</v>
          </cell>
          <cell r="S487">
            <v>0</v>
          </cell>
          <cell r="T487">
            <v>0</v>
          </cell>
          <cell r="U487">
            <v>0</v>
          </cell>
        </row>
        <row r="488">
          <cell r="H488">
            <v>938012</v>
          </cell>
          <cell r="I488" t="str">
            <v>Естественная убыль угля на складе</v>
          </cell>
          <cell r="N488">
            <v>11276308.289999999</v>
          </cell>
          <cell r="O488">
            <v>11276308.289999999</v>
          </cell>
          <cell r="P488">
            <v>0</v>
          </cell>
          <cell r="Q488">
            <v>0</v>
          </cell>
          <cell r="R488">
            <v>0</v>
          </cell>
          <cell r="S488">
            <v>0</v>
          </cell>
          <cell r="T488">
            <v>11276308.289999999</v>
          </cell>
          <cell r="U488">
            <v>93589.905201766916</v>
          </cell>
        </row>
        <row r="489">
          <cell r="H489">
            <v>93802</v>
          </cell>
          <cell r="I489" t="str">
            <v>Проведение испытаний</v>
          </cell>
          <cell r="N489">
            <v>3716063.27</v>
          </cell>
          <cell r="O489">
            <v>3716063.27</v>
          </cell>
          <cell r="P489">
            <v>0</v>
          </cell>
          <cell r="Q489">
            <v>0</v>
          </cell>
          <cell r="R489">
            <v>0</v>
          </cell>
          <cell r="S489">
            <v>0</v>
          </cell>
          <cell r="T489">
            <v>3716063.27</v>
          </cell>
          <cell r="U489">
            <v>30839.050940506037</v>
          </cell>
        </row>
        <row r="490">
          <cell r="H490">
            <v>93803</v>
          </cell>
          <cell r="I490" t="str">
            <v>Охрана труда</v>
          </cell>
          <cell r="N490">
            <v>30700</v>
          </cell>
          <cell r="O490">
            <v>30700</v>
          </cell>
          <cell r="P490">
            <v>0</v>
          </cell>
          <cell r="Q490">
            <v>0</v>
          </cell>
          <cell r="R490">
            <v>0</v>
          </cell>
          <cell r="S490">
            <v>0</v>
          </cell>
          <cell r="T490">
            <v>30700</v>
          </cell>
          <cell r="U490">
            <v>254.68384526025454</v>
          </cell>
        </row>
        <row r="491">
          <cell r="H491">
            <v>93804</v>
          </cell>
          <cell r="I491" t="str">
            <v>Безопасность труда</v>
          </cell>
          <cell r="N491">
            <v>0</v>
          </cell>
          <cell r="O491">
            <v>0</v>
          </cell>
          <cell r="P491">
            <v>0</v>
          </cell>
          <cell r="Q491">
            <v>0</v>
          </cell>
          <cell r="R491">
            <v>0</v>
          </cell>
          <cell r="S491">
            <v>0</v>
          </cell>
          <cell r="T491">
            <v>0</v>
          </cell>
          <cell r="U491">
            <v>0</v>
          </cell>
        </row>
        <row r="492">
          <cell r="H492">
            <v>93805</v>
          </cell>
          <cell r="I492" t="str">
            <v>Электричка</v>
          </cell>
          <cell r="N492">
            <v>13020026.550000001</v>
          </cell>
          <cell r="O492">
            <v>13020026.550000001</v>
          </cell>
          <cell r="P492">
            <v>0</v>
          </cell>
          <cell r="Q492">
            <v>0</v>
          </cell>
          <cell r="R492">
            <v>0</v>
          </cell>
          <cell r="S492">
            <v>0</v>
          </cell>
          <cell r="T492">
            <v>13020026.550000001</v>
          </cell>
          <cell r="U492">
            <v>108064.70524285467</v>
          </cell>
        </row>
        <row r="493">
          <cell r="H493">
            <v>93806</v>
          </cell>
          <cell r="I493" t="str">
            <v>Расходы на обучение</v>
          </cell>
          <cell r="N493">
            <v>2253640</v>
          </cell>
          <cell r="O493">
            <v>2253640</v>
          </cell>
          <cell r="P493">
            <v>0</v>
          </cell>
          <cell r="Q493">
            <v>0</v>
          </cell>
          <cell r="R493">
            <v>0</v>
          </cell>
          <cell r="S493">
            <v>0</v>
          </cell>
          <cell r="T493">
            <v>2253640</v>
          </cell>
          <cell r="U493">
            <v>18707.555210256356</v>
          </cell>
        </row>
        <row r="494">
          <cell r="H494">
            <v>938061</v>
          </cell>
          <cell r="I494" t="str">
            <v>Расходы на обучение-командировочные</v>
          </cell>
          <cell r="N494">
            <v>0</v>
          </cell>
          <cell r="O494">
            <v>0</v>
          </cell>
          <cell r="P494">
            <v>0</v>
          </cell>
          <cell r="Q494">
            <v>0</v>
          </cell>
          <cell r="R494">
            <v>0</v>
          </cell>
          <cell r="S494">
            <v>0</v>
          </cell>
          <cell r="T494">
            <v>0</v>
          </cell>
          <cell r="U494">
            <v>0</v>
          </cell>
        </row>
        <row r="495">
          <cell r="H495">
            <v>93807</v>
          </cell>
          <cell r="I495" t="str">
            <v>Пусковые расходы</v>
          </cell>
          <cell r="N495">
            <v>0</v>
          </cell>
          <cell r="O495">
            <v>0</v>
          </cell>
          <cell r="P495">
            <v>0</v>
          </cell>
          <cell r="Q495">
            <v>0</v>
          </cell>
          <cell r="R495">
            <v>0</v>
          </cell>
          <cell r="S495">
            <v>0</v>
          </cell>
          <cell r="T495">
            <v>0</v>
          </cell>
          <cell r="U495">
            <v>0</v>
          </cell>
        </row>
        <row r="496">
          <cell r="H496">
            <v>93808</v>
          </cell>
          <cell r="I496" t="str">
            <v>Лимитные выбросы</v>
          </cell>
          <cell r="N496">
            <v>599017401</v>
          </cell>
          <cell r="O496">
            <v>599017401</v>
          </cell>
          <cell r="P496">
            <v>0</v>
          </cell>
          <cell r="Q496">
            <v>0</v>
          </cell>
          <cell r="R496">
            <v>0</v>
          </cell>
          <cell r="S496">
            <v>0</v>
          </cell>
          <cell r="T496">
            <v>599017401</v>
          </cell>
          <cell r="U496">
            <v>4972861.4106974211</v>
          </cell>
        </row>
        <row r="497">
          <cell r="H497">
            <v>938081</v>
          </cell>
          <cell r="I497" t="str">
            <v>Налог ГЗУ</v>
          </cell>
          <cell r="N497">
            <v>18877992</v>
          </cell>
          <cell r="O497">
            <v>18877992</v>
          </cell>
          <cell r="P497">
            <v>0</v>
          </cell>
          <cell r="Q497">
            <v>0</v>
          </cell>
          <cell r="R497">
            <v>0</v>
          </cell>
          <cell r="S497">
            <v>0</v>
          </cell>
          <cell r="T497">
            <v>18877992</v>
          </cell>
          <cell r="U497">
            <v>157057.83700419278</v>
          </cell>
        </row>
        <row r="498">
          <cell r="H498">
            <v>938082</v>
          </cell>
          <cell r="I498" t="str">
            <v>Налог на мусор</v>
          </cell>
          <cell r="N498">
            <v>779042</v>
          </cell>
          <cell r="O498">
            <v>779042</v>
          </cell>
          <cell r="P498">
            <v>0</v>
          </cell>
          <cell r="Q498">
            <v>0</v>
          </cell>
          <cell r="R498">
            <v>0</v>
          </cell>
          <cell r="S498">
            <v>0</v>
          </cell>
          <cell r="T498">
            <v>779042</v>
          </cell>
          <cell r="U498">
            <v>6461.4612075155555</v>
          </cell>
        </row>
        <row r="499">
          <cell r="H499">
            <v>93809</v>
          </cell>
          <cell r="I499" t="str">
            <v>Прочие</v>
          </cell>
          <cell r="N499">
            <v>-23607619.489999998</v>
          </cell>
          <cell r="O499">
            <v>-23607619.489999998</v>
          </cell>
          <cell r="P499">
            <v>0</v>
          </cell>
          <cell r="Q499">
            <v>0</v>
          </cell>
          <cell r="R499">
            <v>0</v>
          </cell>
          <cell r="S499">
            <v>0</v>
          </cell>
          <cell r="T499">
            <v>-23607619.489999998</v>
          </cell>
          <cell r="U499">
            <v>-195799.33568815497</v>
          </cell>
        </row>
        <row r="500">
          <cell r="H500">
            <v>93810</v>
          </cell>
          <cell r="I500" t="str">
            <v>Списание мазута</v>
          </cell>
          <cell r="N500">
            <v>942396.81</v>
          </cell>
          <cell r="O500">
            <v>942396.81</v>
          </cell>
          <cell r="P500">
            <v>0</v>
          </cell>
          <cell r="Q500">
            <v>0</v>
          </cell>
          <cell r="R500">
            <v>0</v>
          </cell>
          <cell r="S500">
            <v>0</v>
          </cell>
          <cell r="T500">
            <v>942396.81</v>
          </cell>
          <cell r="U500">
            <v>7820.7204149377594</v>
          </cell>
        </row>
        <row r="501">
          <cell r="H501">
            <v>93811</v>
          </cell>
          <cell r="I501" t="str">
            <v>Пожарная безопастность и команда спасения</v>
          </cell>
          <cell r="N501">
            <v>0</v>
          </cell>
          <cell r="O501">
            <v>0</v>
          </cell>
          <cell r="P501">
            <v>0</v>
          </cell>
          <cell r="Q501">
            <v>0</v>
          </cell>
          <cell r="R501">
            <v>0</v>
          </cell>
          <cell r="S501">
            <v>0</v>
          </cell>
          <cell r="T501">
            <v>0</v>
          </cell>
          <cell r="U501">
            <v>0</v>
          </cell>
        </row>
        <row r="502">
          <cell r="H502">
            <v>93812</v>
          </cell>
          <cell r="I502" t="str">
            <v>Услуги по доставке грузов</v>
          </cell>
          <cell r="N502">
            <v>2254921.1</v>
          </cell>
          <cell r="O502">
            <v>2254921.1</v>
          </cell>
          <cell r="P502">
            <v>0</v>
          </cell>
          <cell r="Q502">
            <v>0</v>
          </cell>
          <cell r="R502">
            <v>0</v>
          </cell>
          <cell r="S502">
            <v>0</v>
          </cell>
          <cell r="T502">
            <v>2254921.1</v>
          </cell>
          <cell r="U502">
            <v>18705.8733552306</v>
          </cell>
        </row>
        <row r="503">
          <cell r="H503">
            <v>93813</v>
          </cell>
          <cell r="I503" t="str">
            <v>Проектно-изыскательские работы</v>
          </cell>
          <cell r="N503">
            <v>12306213.65</v>
          </cell>
          <cell r="O503">
            <v>12306213.65</v>
          </cell>
          <cell r="P503">
            <v>0</v>
          </cell>
          <cell r="Q503">
            <v>0</v>
          </cell>
          <cell r="R503">
            <v>0</v>
          </cell>
          <cell r="S503">
            <v>0</v>
          </cell>
          <cell r="T503">
            <v>12306213.65</v>
          </cell>
          <cell r="U503">
            <v>102067.38020005485</v>
          </cell>
        </row>
        <row r="504">
          <cell r="H504" t="str">
            <v>GAAP021</v>
          </cell>
          <cell r="I504" t="str">
            <v>Затраты по Корпорации</v>
          </cell>
          <cell r="N504">
            <v>0</v>
          </cell>
          <cell r="O504">
            <v>0</v>
          </cell>
          <cell r="P504">
            <v>0</v>
          </cell>
          <cell r="Q504">
            <v>0</v>
          </cell>
          <cell r="R504">
            <v>64530527.722999997</v>
          </cell>
          <cell r="S504">
            <v>32265263.866499998</v>
          </cell>
          <cell r="T504">
            <v>32265263.8565</v>
          </cell>
          <cell r="U504">
            <v>267620.1744724196</v>
          </cell>
        </row>
        <row r="505">
          <cell r="H505" t="str">
            <v>GAAP022</v>
          </cell>
          <cell r="I505" t="str">
            <v>Затраты по Silk Royd</v>
          </cell>
          <cell r="N505">
            <v>0</v>
          </cell>
          <cell r="O505">
            <v>0</v>
          </cell>
          <cell r="P505">
            <v>0</v>
          </cell>
          <cell r="Q505">
            <v>0</v>
          </cell>
          <cell r="R505">
            <v>1489169.72</v>
          </cell>
          <cell r="S505">
            <v>0</v>
          </cell>
          <cell r="T505">
            <v>1489169.72</v>
          </cell>
          <cell r="U505">
            <v>12373.67385505643</v>
          </cell>
        </row>
        <row r="506">
          <cell r="H506" t="str">
            <v>GAAP023</v>
          </cell>
          <cell r="I506" t="str">
            <v xml:space="preserve">Списание Штрафа по Туран </v>
          </cell>
          <cell r="N506">
            <v>0</v>
          </cell>
          <cell r="O506">
            <v>0</v>
          </cell>
          <cell r="P506">
            <v>0</v>
          </cell>
          <cell r="Q506">
            <v>0</v>
          </cell>
          <cell r="R506">
            <v>2859275.6747353589</v>
          </cell>
          <cell r="S506">
            <v>0</v>
          </cell>
          <cell r="T506">
            <v>2859275.6747353589</v>
          </cell>
          <cell r="U506">
            <v>23731.448556032734</v>
          </cell>
        </row>
        <row r="507">
          <cell r="H507" t="str">
            <v>GAAP024</v>
          </cell>
          <cell r="I507" t="str">
            <v>Затраты по stoсk option</v>
          </cell>
          <cell r="N507">
            <v>0</v>
          </cell>
          <cell r="O507">
            <v>0</v>
          </cell>
          <cell r="P507">
            <v>0</v>
          </cell>
          <cell r="Q507">
            <v>0</v>
          </cell>
          <cell r="R507">
            <v>723943.65678694216</v>
          </cell>
          <cell r="S507">
            <v>0</v>
          </cell>
          <cell r="T507">
            <v>723943.65678694216</v>
          </cell>
          <cell r="U507">
            <v>6014.0194677154705</v>
          </cell>
        </row>
        <row r="508">
          <cell r="H508" t="str">
            <v>GAAP025</v>
          </cell>
          <cell r="I508" t="str">
            <v>Затраты по restricted stock</v>
          </cell>
          <cell r="N508">
            <v>0</v>
          </cell>
          <cell r="O508">
            <v>0</v>
          </cell>
          <cell r="P508">
            <v>0</v>
          </cell>
          <cell r="Q508">
            <v>0</v>
          </cell>
          <cell r="R508">
            <v>590933.25301305845</v>
          </cell>
          <cell r="S508">
            <v>0</v>
          </cell>
          <cell r="T508">
            <v>590933.25301305845</v>
          </cell>
          <cell r="U508">
            <v>4911.3194657015656</v>
          </cell>
        </row>
        <row r="509">
          <cell r="H509" t="str">
            <v>GAAP026</v>
          </cell>
          <cell r="I509" t="str">
            <v>Затраты по performance unit expense</v>
          </cell>
          <cell r="N509">
            <v>0</v>
          </cell>
          <cell r="O509">
            <v>0</v>
          </cell>
          <cell r="P509">
            <v>0</v>
          </cell>
          <cell r="Q509">
            <v>0</v>
          </cell>
          <cell r="R509">
            <v>1412332.5421646319</v>
          </cell>
          <cell r="S509">
            <v>0</v>
          </cell>
          <cell r="T509">
            <v>1412332.5421646319</v>
          </cell>
          <cell r="U509">
            <v>11728.621293111002</v>
          </cell>
        </row>
        <row r="510">
          <cell r="H510" t="str">
            <v>GAAP102</v>
          </cell>
          <cell r="I510" t="str">
            <v>Unrealized Foreign Currency Derivatives (Gain)/Loss</v>
          </cell>
          <cell r="N510">
            <v>0</v>
          </cell>
          <cell r="O510">
            <v>0</v>
          </cell>
          <cell r="P510">
            <v>0</v>
          </cell>
          <cell r="Q510">
            <v>0</v>
          </cell>
          <cell r="R510">
            <v>0</v>
          </cell>
          <cell r="S510">
            <v>-67676279.341500923</v>
          </cell>
          <cell r="T510">
            <v>67676279.341500923</v>
          </cell>
          <cell r="U510">
            <v>561225.48978693143</v>
          </cell>
        </row>
        <row r="511">
          <cell r="H511" t="str">
            <v>GAAP101</v>
          </cell>
          <cell r="I511" t="str">
            <v>Realized Foreign Currency Derivatives (Gain)/Loss</v>
          </cell>
          <cell r="N511">
            <v>0</v>
          </cell>
          <cell r="O511">
            <v>0</v>
          </cell>
          <cell r="P511">
            <v>0</v>
          </cell>
          <cell r="Q511">
            <v>0</v>
          </cell>
          <cell r="R511">
            <v>131215551.76799998</v>
          </cell>
          <cell r="S511">
            <v>0</v>
          </cell>
          <cell r="T511">
            <v>131215551.76799998</v>
          </cell>
          <cell r="U511">
            <v>1088905.3545832231</v>
          </cell>
        </row>
        <row r="512">
          <cell r="H512" t="str">
            <v>GAAP108</v>
          </cell>
          <cell r="I512" t="str">
            <v>Realized Foreign Currency Derivatives (Gain)/Loss - remeasurement of derivative</v>
          </cell>
          <cell r="N512">
            <v>0</v>
          </cell>
          <cell r="O512">
            <v>0</v>
          </cell>
          <cell r="P512">
            <v>0</v>
          </cell>
          <cell r="Q512">
            <v>0</v>
          </cell>
          <cell r="R512">
            <v>0</v>
          </cell>
          <cell r="S512">
            <v>-679195.96810680639</v>
          </cell>
          <cell r="T512">
            <v>679195.96810680639</v>
          </cell>
          <cell r="U512">
            <v>5656.2284883048569</v>
          </cell>
        </row>
        <row r="513">
          <cell r="H513" t="str">
            <v>GAAP112</v>
          </cell>
          <cell r="I513" t="str">
            <v>Litigation Gain</v>
          </cell>
          <cell r="N513">
            <v>0</v>
          </cell>
          <cell r="O513">
            <v>0</v>
          </cell>
          <cell r="P513">
            <v>0</v>
          </cell>
          <cell r="Q513">
            <v>0</v>
          </cell>
          <cell r="R513">
            <v>0</v>
          </cell>
          <cell r="S513">
            <v>0</v>
          </cell>
          <cell r="T513">
            <v>0</v>
          </cell>
          <cell r="U513">
            <v>0</v>
          </cell>
        </row>
        <row r="514">
          <cell r="H514" t="str">
            <v>GAAP114</v>
          </cell>
          <cell r="I514" t="str">
            <v>Резерв на авансы</v>
          </cell>
          <cell r="N514">
            <v>0</v>
          </cell>
          <cell r="O514">
            <v>0</v>
          </cell>
          <cell r="P514">
            <v>0</v>
          </cell>
          <cell r="Q514">
            <v>0</v>
          </cell>
          <cell r="R514">
            <v>-349000</v>
          </cell>
          <cell r="S514">
            <v>0</v>
          </cell>
          <cell r="T514">
            <v>-349000</v>
          </cell>
          <cell r="U514">
            <v>-2892.1852987486532</v>
          </cell>
        </row>
        <row r="515">
          <cell r="H515" t="str">
            <v>GAAP118</v>
          </cell>
          <cell r="I515" t="str">
            <v>Write off of AES Electric Payables</v>
          </cell>
          <cell r="N515">
            <v>0</v>
          </cell>
          <cell r="O515">
            <v>0</v>
          </cell>
          <cell r="P515">
            <v>0</v>
          </cell>
          <cell r="Q515">
            <v>0</v>
          </cell>
          <cell r="R515">
            <v>976823.41350000002</v>
          </cell>
          <cell r="S515">
            <v>5036434.3899999997</v>
          </cell>
          <cell r="T515">
            <v>-4059610.9764999999</v>
          </cell>
          <cell r="U515">
            <v>-33642.393173952347</v>
          </cell>
        </row>
        <row r="516">
          <cell r="H516" t="str">
            <v>GAAP119</v>
          </cell>
          <cell r="I516" t="str">
            <v>Write off of AES Corp Charges</v>
          </cell>
          <cell r="N516">
            <v>0</v>
          </cell>
          <cell r="O516">
            <v>0</v>
          </cell>
          <cell r="P516">
            <v>0</v>
          </cell>
          <cell r="Q516">
            <v>0</v>
          </cell>
          <cell r="R516">
            <v>0</v>
          </cell>
          <cell r="S516">
            <v>832038860.45999992</v>
          </cell>
          <cell r="T516">
            <v>-832038860.45999992</v>
          </cell>
          <cell r="U516">
            <v>-6901450.4019575305</v>
          </cell>
        </row>
        <row r="517">
          <cell r="H517" t="str">
            <v>GAAP120</v>
          </cell>
          <cell r="I517" t="str">
            <v>Write off of AES Corp Charges</v>
          </cell>
          <cell r="N517">
            <v>0</v>
          </cell>
          <cell r="O517">
            <v>0</v>
          </cell>
          <cell r="P517">
            <v>0</v>
          </cell>
          <cell r="Q517">
            <v>0</v>
          </cell>
          <cell r="R517">
            <v>0</v>
          </cell>
          <cell r="S517">
            <v>1713168760.5193141</v>
          </cell>
          <cell r="T517">
            <v>-1713168760.5193141</v>
          </cell>
          <cell r="U517">
            <v>-14210092.572323442</v>
          </cell>
        </row>
        <row r="518">
          <cell r="H518" t="str">
            <v>GAAP027</v>
          </cell>
          <cell r="I518" t="str">
            <v>IC19 Consol - Elec Sales - Energy</v>
          </cell>
          <cell r="N518">
            <v>0</v>
          </cell>
          <cell r="O518">
            <v>0</v>
          </cell>
          <cell r="P518">
            <v>0</v>
          </cell>
          <cell r="Q518">
            <v>0</v>
          </cell>
          <cell r="R518">
            <v>0</v>
          </cell>
          <cell r="S518">
            <v>30042136</v>
          </cell>
          <cell r="T518">
            <v>-30042136</v>
          </cell>
          <cell r="U518">
            <v>-249357.06211395428</v>
          </cell>
        </row>
        <row r="519">
          <cell r="H519" t="str">
            <v>GAAP028</v>
          </cell>
          <cell r="I519" t="str">
            <v>IC19 Consol - Elec Sales - Energy</v>
          </cell>
          <cell r="N519">
            <v>0</v>
          </cell>
          <cell r="O519">
            <v>0</v>
          </cell>
          <cell r="P519">
            <v>0</v>
          </cell>
          <cell r="Q519">
            <v>0</v>
          </cell>
          <cell r="R519">
            <v>0</v>
          </cell>
          <cell r="S519">
            <v>0</v>
          </cell>
          <cell r="T519">
            <v>0</v>
          </cell>
          <cell r="U519">
            <v>0</v>
          </cell>
        </row>
        <row r="520">
          <cell r="H520" t="str">
            <v>GAAP029</v>
          </cell>
          <cell r="I520" t="str">
            <v>IC10 Consol - Fuel - Coal Cost</v>
          </cell>
          <cell r="N520">
            <v>0</v>
          </cell>
          <cell r="O520">
            <v>0</v>
          </cell>
          <cell r="P520">
            <v>0</v>
          </cell>
          <cell r="Q520">
            <v>0</v>
          </cell>
          <cell r="R520">
            <v>385733723</v>
          </cell>
          <cell r="S520">
            <v>0</v>
          </cell>
          <cell r="T520">
            <v>385733723</v>
          </cell>
          <cell r="U520">
            <v>3200994.3421069696</v>
          </cell>
        </row>
        <row r="521">
          <cell r="H521" t="str">
            <v>GAAP030</v>
          </cell>
          <cell r="I521" t="str">
            <v>IC16 Consol - Other Revenue</v>
          </cell>
          <cell r="N521">
            <v>0</v>
          </cell>
          <cell r="O521">
            <v>0</v>
          </cell>
          <cell r="P521">
            <v>0</v>
          </cell>
          <cell r="Q521">
            <v>0</v>
          </cell>
          <cell r="R521">
            <v>501528737.22000003</v>
          </cell>
          <cell r="S521">
            <v>0</v>
          </cell>
          <cell r="T521">
            <v>501528737.22000003</v>
          </cell>
          <cell r="U521">
            <v>4160756.4711215049</v>
          </cell>
        </row>
        <row r="522">
          <cell r="H522" t="str">
            <v>GAAP031</v>
          </cell>
          <cell r="I522" t="str">
            <v>IC19 Consol - Elec Cost - Energy</v>
          </cell>
          <cell r="N522">
            <v>0</v>
          </cell>
          <cell r="O522">
            <v>0</v>
          </cell>
          <cell r="P522">
            <v>0</v>
          </cell>
          <cell r="Q522">
            <v>0</v>
          </cell>
          <cell r="R522">
            <v>487936959.75999999</v>
          </cell>
          <cell r="S522">
            <v>0</v>
          </cell>
          <cell r="T522">
            <v>487936959.75999999</v>
          </cell>
          <cell r="U522">
            <v>4048702.3748356211</v>
          </cell>
        </row>
        <row r="523">
          <cell r="H523" t="str">
            <v>GAAP032</v>
          </cell>
          <cell r="I523" t="str">
            <v>IC16 Consol - Other Revenue</v>
          </cell>
          <cell r="N523">
            <v>0</v>
          </cell>
          <cell r="O523">
            <v>0</v>
          </cell>
          <cell r="P523">
            <v>0</v>
          </cell>
          <cell r="Q523">
            <v>0</v>
          </cell>
          <cell r="R523">
            <v>0</v>
          </cell>
          <cell r="S523">
            <v>0</v>
          </cell>
          <cell r="T523">
            <v>0</v>
          </cell>
          <cell r="U523">
            <v>0</v>
          </cell>
        </row>
        <row r="524">
          <cell r="H524" t="str">
            <v>GAAP033</v>
          </cell>
          <cell r="I524" t="str">
            <v>IC16 Consol - Other Revenue</v>
          </cell>
          <cell r="N524">
            <v>0</v>
          </cell>
          <cell r="O524">
            <v>0</v>
          </cell>
          <cell r="P524">
            <v>0</v>
          </cell>
          <cell r="Q524">
            <v>0</v>
          </cell>
          <cell r="R524">
            <v>0</v>
          </cell>
          <cell r="S524">
            <v>0</v>
          </cell>
          <cell r="T524">
            <v>0</v>
          </cell>
          <cell r="U524">
            <v>0</v>
          </cell>
        </row>
        <row r="525">
          <cell r="H525" t="str">
            <v>GAAP034</v>
          </cell>
          <cell r="I525" t="str">
            <v>IC12 Consol - Interest Expense</v>
          </cell>
          <cell r="N525">
            <v>0</v>
          </cell>
          <cell r="O525">
            <v>0</v>
          </cell>
          <cell r="P525">
            <v>0</v>
          </cell>
          <cell r="Q525">
            <v>0</v>
          </cell>
          <cell r="R525">
            <v>0</v>
          </cell>
          <cell r="S525">
            <v>0</v>
          </cell>
          <cell r="T525">
            <v>0</v>
          </cell>
          <cell r="U525">
            <v>0</v>
          </cell>
        </row>
        <row r="526">
          <cell r="H526" t="str">
            <v>GAAP035</v>
          </cell>
          <cell r="I526" t="str">
            <v>IC12 Consol - Interest Expense</v>
          </cell>
          <cell r="N526">
            <v>0</v>
          </cell>
          <cell r="O526">
            <v>0</v>
          </cell>
          <cell r="P526">
            <v>0</v>
          </cell>
          <cell r="Q526">
            <v>0</v>
          </cell>
          <cell r="R526">
            <v>0</v>
          </cell>
          <cell r="S526">
            <v>0</v>
          </cell>
          <cell r="T526">
            <v>0</v>
          </cell>
          <cell r="U526">
            <v>0</v>
          </cell>
        </row>
        <row r="527">
          <cell r="H527" t="str">
            <v>GAAP036</v>
          </cell>
          <cell r="I527" t="str">
            <v>IC19 Consol - Elec Sales - Energy</v>
          </cell>
          <cell r="N527">
            <v>0</v>
          </cell>
          <cell r="O527">
            <v>0</v>
          </cell>
          <cell r="P527">
            <v>0</v>
          </cell>
          <cell r="Q527">
            <v>0</v>
          </cell>
          <cell r="R527">
            <v>0</v>
          </cell>
          <cell r="S527">
            <v>-275173.56</v>
          </cell>
          <cell r="T527">
            <v>275173.56</v>
          </cell>
          <cell r="U527">
            <v>2286.4442044038224</v>
          </cell>
        </row>
        <row r="528">
          <cell r="H528" t="str">
            <v>GAAP037</v>
          </cell>
          <cell r="I528" t="str">
            <v>IC16 Consol - Other Costs Of Sales</v>
          </cell>
          <cell r="N528">
            <v>0</v>
          </cell>
          <cell r="O528">
            <v>0</v>
          </cell>
          <cell r="P528">
            <v>0</v>
          </cell>
          <cell r="Q528">
            <v>0</v>
          </cell>
          <cell r="R528">
            <v>0</v>
          </cell>
          <cell r="S528">
            <v>0</v>
          </cell>
          <cell r="T528">
            <v>0</v>
          </cell>
          <cell r="U528">
            <v>0</v>
          </cell>
        </row>
        <row r="529">
          <cell r="H529" t="str">
            <v>GAAP038</v>
          </cell>
          <cell r="I529" t="str">
            <v>IC16 Consol - Other Revenue</v>
          </cell>
          <cell r="N529">
            <v>0</v>
          </cell>
          <cell r="O529">
            <v>0</v>
          </cell>
          <cell r="P529">
            <v>0</v>
          </cell>
          <cell r="Q529">
            <v>0</v>
          </cell>
          <cell r="R529">
            <v>0</v>
          </cell>
          <cell r="S529">
            <v>0</v>
          </cell>
          <cell r="T529">
            <v>0</v>
          </cell>
          <cell r="U529">
            <v>0</v>
          </cell>
        </row>
        <row r="530">
          <cell r="H530" t="str">
            <v>GAAP103</v>
          </cell>
          <cell r="I530" t="str">
            <v>IC16 Consol - Other Revenue</v>
          </cell>
          <cell r="N530">
            <v>0</v>
          </cell>
          <cell r="O530">
            <v>0</v>
          </cell>
          <cell r="P530">
            <v>0</v>
          </cell>
          <cell r="Q530">
            <v>0</v>
          </cell>
          <cell r="R530">
            <v>0</v>
          </cell>
          <cell r="S530">
            <v>321438.96999999997</v>
          </cell>
          <cell r="T530">
            <v>-321438.96999999997</v>
          </cell>
          <cell r="U530">
            <v>-2668.0633267806952</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abor"/>
      <sheetName val="Maint"/>
      <sheetName val="UG"/>
      <sheetName val="Title Page"/>
      <sheetName val="Pro Forma"/>
      <sheetName val="VR Output"/>
      <sheetName val="COG"/>
      <sheetName val="Prod Stats"/>
      <sheetName val="Manpower"/>
      <sheetName val="Freight"/>
      <sheetName val="Finance"/>
      <sheetName val="Cap Equip"/>
      <sheetName val="Orocon S-C"/>
      <sheetName val="E &amp; PM"/>
      <sheetName val="Surface Projects"/>
      <sheetName val="G &amp; A"/>
      <sheetName val="Pit"/>
      <sheetName val="Processing"/>
      <sheetName val="Site General"/>
      <sheetName val="Logistics"/>
      <sheetName val="Tax"/>
      <sheetName val="Inventory"/>
      <sheetName val="Stockpile"/>
      <sheetName val="Exploration"/>
      <sheetName val="Cost Drivers"/>
      <sheetName val="Revisions"/>
      <sheetName val="Title&amp;Header"/>
      <sheetName val="Working Capital"/>
      <sheetName val="BSUSD"/>
      <sheetName val="BSKZT"/>
      <sheetName val="IS$"/>
      <sheetName val="Repair 2009"/>
      <sheetName val="CF$"/>
      <sheetName val="Trial Balance"/>
      <sheetName val="curve"/>
      <sheetName val="Изменение_оборотных_средств"/>
      <sheetName val="Капзатраты"/>
      <sheetName val="ао"/>
      <sheetName val="SGV_Oz"/>
      <sheetName val="Статьи"/>
      <sheetName val="Kupol 2009 Prod R2_NBL"/>
      <sheetName val="capex "/>
      <sheetName val="Анализ закл. работ"/>
      <sheetName val="Exrate"/>
      <sheetName val="Чувствительность"/>
      <sheetName val="Thresholds for variances"/>
      <sheetName val="settings"/>
      <sheetName val="Output"/>
      <sheetName val="Assumptions"/>
    </sheetNames>
    <sheetDataSet>
      <sheetData sheetId="0" refreshError="1">
        <row r="11">
          <cell r="E11">
            <v>1</v>
          </cell>
        </row>
        <row r="18">
          <cell r="B18">
            <v>28</v>
          </cell>
          <cell r="C18">
            <v>27</v>
          </cell>
          <cell r="D18">
            <v>27</v>
          </cell>
        </row>
        <row r="23">
          <cell r="B23">
            <v>0.83499999999999996</v>
          </cell>
        </row>
      </sheetData>
      <sheetData sheetId="1" refreshError="1">
        <row r="11">
          <cell r="E11">
            <v>1</v>
          </cell>
          <cell r="F11">
            <v>1.1000000000000001</v>
          </cell>
          <cell r="G11">
            <v>1.2000000000000002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1">
          <cell r="E11">
            <v>1</v>
          </cell>
        </row>
      </sheetData>
      <sheetData sheetId="21" refreshError="1"/>
      <sheetData sheetId="22" refreshError="1"/>
      <sheetData sheetId="23">
        <row r="18">
          <cell r="B18">
            <v>28</v>
          </cell>
        </row>
      </sheetData>
      <sheetData sheetId="24">
        <row r="11">
          <cell r="E11">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XII"/>
      <sheetName val="Comshare"/>
      <sheetName val="I-XII ГААП"/>
      <sheetName val="расходы буд периодов ( 2004)"/>
      <sheetName val="расходы буд периодов ( 2003)"/>
      <sheetName val="curve"/>
      <sheetName val="Labor"/>
      <sheetName val="Input"/>
      <sheetName val="Cash CCI Detail"/>
      <sheetName val="Расходы _ янв 2005г"/>
    </sheetNames>
    <sheetDataSet>
      <sheetData sheetId="0"/>
      <sheetData sheetId="1">
        <row r="3">
          <cell r="B3" t="str">
            <v>400505</v>
          </cell>
          <cell r="C3" t="str">
            <v>Contract Elec Sales - Capacity/Avail</v>
          </cell>
        </row>
        <row r="4">
          <cell r="B4" t="str">
            <v>400510</v>
          </cell>
          <cell r="C4" t="str">
            <v>Contract Elec Sales - Energy-Prod</v>
          </cell>
        </row>
        <row r="5">
          <cell r="B5" t="str">
            <v>400512</v>
          </cell>
          <cell r="C5" t="str">
            <v>Contract Elec Sales - Fuel Passthrough</v>
          </cell>
        </row>
        <row r="6">
          <cell r="B6" t="str">
            <v>400515</v>
          </cell>
          <cell r="C6" t="str">
            <v>Contract Electricity Sales - O &amp; M</v>
          </cell>
        </row>
        <row r="7">
          <cell r="B7" t="str">
            <v>401005</v>
          </cell>
          <cell r="C7" t="str">
            <v>Spot Electricity Sales - Capacity</v>
          </cell>
        </row>
        <row r="8">
          <cell r="B8" t="str">
            <v>401010</v>
          </cell>
          <cell r="C8" t="str">
            <v>Spot Electricity Sales - Energy</v>
          </cell>
        </row>
        <row r="9">
          <cell r="B9" t="str">
            <v>401505</v>
          </cell>
          <cell r="C9" t="str">
            <v>Generation - Ancillary Services</v>
          </cell>
        </row>
        <row r="10">
          <cell r="B10" t="str">
            <v>401510</v>
          </cell>
          <cell r="C10" t="str">
            <v>Service Agreement Sales</v>
          </cell>
        </row>
        <row r="11">
          <cell r="B11" t="str">
            <v>401515</v>
          </cell>
          <cell r="C11" t="str">
            <v>Steam Sales</v>
          </cell>
        </row>
        <row r="12">
          <cell r="B12" t="str">
            <v>401520</v>
          </cell>
          <cell r="C12" t="str">
            <v>CO2 Sales</v>
          </cell>
        </row>
        <row r="13">
          <cell r="B13" t="str">
            <v>401525</v>
          </cell>
          <cell r="C13" t="str">
            <v>Heat Sales</v>
          </cell>
        </row>
        <row r="14">
          <cell r="B14" t="str">
            <v>402005</v>
          </cell>
          <cell r="C14" t="str">
            <v>Water Capacity</v>
          </cell>
        </row>
        <row r="15">
          <cell r="B15" t="str">
            <v>402010</v>
          </cell>
          <cell r="C15" t="str">
            <v>Water Output</v>
          </cell>
        </row>
        <row r="16">
          <cell r="B16" t="str">
            <v>402015</v>
          </cell>
          <cell r="C16" t="str">
            <v>Other Cogeneration Revenues</v>
          </cell>
        </row>
        <row r="17">
          <cell r="B17" t="str">
            <v>410505</v>
          </cell>
          <cell r="C17" t="str">
            <v>Dist. Sales - Industrial Customers</v>
          </cell>
        </row>
        <row r="18">
          <cell r="B18" t="str">
            <v>410510</v>
          </cell>
          <cell r="C18" t="str">
            <v>Dist. Sales - Residential Customers</v>
          </cell>
        </row>
        <row r="19">
          <cell r="B19" t="str">
            <v>410515</v>
          </cell>
          <cell r="C19" t="str">
            <v>Dist. Sales - Commercial Customers</v>
          </cell>
        </row>
        <row r="20">
          <cell r="B20" t="str">
            <v>410520</v>
          </cell>
          <cell r="C20" t="str">
            <v>Dist. Sales - Government Customers</v>
          </cell>
        </row>
        <row r="21">
          <cell r="B21" t="str">
            <v>411005</v>
          </cell>
          <cell r="C21" t="str">
            <v>Distribution - Ancillary Services</v>
          </cell>
        </row>
        <row r="22">
          <cell r="B22" t="str">
            <v>411015</v>
          </cell>
          <cell r="C22" t="str">
            <v>Other Distribution Revenues</v>
          </cell>
        </row>
        <row r="23">
          <cell r="B23" t="str">
            <v>420505</v>
          </cell>
          <cell r="C23" t="str">
            <v>Fuel Sales (Coal, Oil, Etc)</v>
          </cell>
        </row>
        <row r="24">
          <cell r="B24" t="str">
            <v>420510</v>
          </cell>
          <cell r="C24" t="str">
            <v>Telecom Sales</v>
          </cell>
        </row>
        <row r="25">
          <cell r="B25" t="str">
            <v>420515</v>
          </cell>
          <cell r="C25" t="str">
            <v>Dist. - Sales Of Environmental Allow.</v>
          </cell>
        </row>
        <row r="26">
          <cell r="B26" t="str">
            <v>420520</v>
          </cell>
          <cell r="C26" t="str">
            <v>Other Sales (Non-Electricity)</v>
          </cell>
        </row>
        <row r="27">
          <cell r="B27" t="str">
            <v>480505</v>
          </cell>
          <cell r="C27" t="str">
            <v>IC Consol - Reim Ops Exp (Rev)</v>
          </cell>
        </row>
        <row r="28">
          <cell r="B28" t="str">
            <v>480510</v>
          </cell>
          <cell r="C28" t="str">
            <v>IC Consol - Ops Mgmt Fees (Rev)</v>
          </cell>
        </row>
        <row r="29">
          <cell r="B29" t="str">
            <v>480515</v>
          </cell>
          <cell r="C29" t="str">
            <v>IC Consol - Elec Sales - Capacity</v>
          </cell>
        </row>
        <row r="30">
          <cell r="B30" t="str">
            <v>480520</v>
          </cell>
          <cell r="C30" t="str">
            <v>IC Consol - Elec Sales - Energy</v>
          </cell>
        </row>
        <row r="31">
          <cell r="B31" t="str">
            <v>480525</v>
          </cell>
          <cell r="C31" t="str">
            <v>Interco Consol - Coal Revenue</v>
          </cell>
        </row>
        <row r="32">
          <cell r="B32" t="str">
            <v>480530</v>
          </cell>
          <cell r="C32" t="str">
            <v>Interco Consol - Gas Revenue</v>
          </cell>
        </row>
        <row r="33">
          <cell r="B33" t="str">
            <v>480535</v>
          </cell>
          <cell r="C33" t="str">
            <v>Interco Consol - Oil Revenue</v>
          </cell>
        </row>
        <row r="34">
          <cell r="B34" t="str">
            <v>480540</v>
          </cell>
          <cell r="C34" t="str">
            <v>Interco Consol - Other Revenue</v>
          </cell>
        </row>
        <row r="35">
          <cell r="B35" t="str">
            <v>485005</v>
          </cell>
          <cell r="C35" t="str">
            <v>UC Related Prty Reimb Ops Exp (Rev)</v>
          </cell>
        </row>
        <row r="36">
          <cell r="B36" t="str">
            <v>485010</v>
          </cell>
          <cell r="C36" t="str">
            <v>UC Related Prty Ops Mgmt Fee (Rev)</v>
          </cell>
        </row>
        <row r="37">
          <cell r="B37" t="str">
            <v>485015</v>
          </cell>
          <cell r="C37" t="str">
            <v>UC Related Prty Const Mgmt Fees (Rev)</v>
          </cell>
        </row>
        <row r="38">
          <cell r="B38" t="str">
            <v>510505</v>
          </cell>
          <cell r="C38" t="str">
            <v>Coal Commodity</v>
          </cell>
        </row>
        <row r="39">
          <cell r="B39" t="str">
            <v>510506</v>
          </cell>
          <cell r="C39" t="str">
            <v>Coal Handling</v>
          </cell>
        </row>
        <row r="40">
          <cell r="B40" t="str">
            <v>510510</v>
          </cell>
          <cell r="C40" t="str">
            <v>Oil #2 Commodity</v>
          </cell>
        </row>
        <row r="41">
          <cell r="B41" t="str">
            <v>510511</v>
          </cell>
          <cell r="C41" t="str">
            <v>Oil #2 Handling</v>
          </cell>
        </row>
        <row r="42">
          <cell r="B42" t="str">
            <v>510515</v>
          </cell>
          <cell r="C42" t="str">
            <v>Oil #6 Commodity</v>
          </cell>
        </row>
        <row r="43">
          <cell r="B43" t="str">
            <v>510516</v>
          </cell>
          <cell r="C43" t="str">
            <v>Oil #6 Handling</v>
          </cell>
        </row>
        <row r="44">
          <cell r="B44" t="str">
            <v>510520</v>
          </cell>
          <cell r="C44" t="str">
            <v>Diesel Commodity</v>
          </cell>
        </row>
        <row r="45">
          <cell r="B45" t="str">
            <v>510521</v>
          </cell>
          <cell r="C45" t="str">
            <v>Diesel Handling</v>
          </cell>
        </row>
        <row r="46">
          <cell r="B46" t="str">
            <v>510525</v>
          </cell>
          <cell r="C46" t="str">
            <v>Natural Gas Commodity</v>
          </cell>
        </row>
        <row r="47">
          <cell r="B47" t="str">
            <v>510526</v>
          </cell>
          <cell r="C47" t="str">
            <v>Natural Gas Handling</v>
          </cell>
        </row>
        <row r="48">
          <cell r="B48" t="str">
            <v>510530</v>
          </cell>
          <cell r="C48" t="str">
            <v>Petroleum Coke Commodity</v>
          </cell>
        </row>
        <row r="49">
          <cell r="B49" t="str">
            <v>510531</v>
          </cell>
          <cell r="C49" t="str">
            <v>Petroleum Coke Handling</v>
          </cell>
        </row>
        <row r="50">
          <cell r="B50" t="str">
            <v>510535</v>
          </cell>
          <cell r="C50" t="str">
            <v>Other Fuel Commodity</v>
          </cell>
        </row>
        <row r="51">
          <cell r="B51" t="str">
            <v>510536</v>
          </cell>
          <cell r="C51" t="str">
            <v>Other Fuel Handling</v>
          </cell>
        </row>
        <row r="52">
          <cell r="B52" t="str">
            <v>510540</v>
          </cell>
          <cell r="C52" t="str">
            <v>Interco Consol - Fuel - Coal Cost</v>
          </cell>
        </row>
        <row r="53">
          <cell r="B53" t="str">
            <v>510541</v>
          </cell>
          <cell r="C53" t="str">
            <v>Interco Consol - Fuel - Gas Cost</v>
          </cell>
        </row>
        <row r="54">
          <cell r="B54" t="str">
            <v>510542</v>
          </cell>
          <cell r="C54" t="str">
            <v>Interco Consol - Fuel - Oil Cost</v>
          </cell>
        </row>
        <row r="55">
          <cell r="B55" t="str">
            <v>510543</v>
          </cell>
          <cell r="C55" t="str">
            <v>Interco Consol - Other Fuel Cost</v>
          </cell>
        </row>
        <row r="56">
          <cell r="B56" t="str">
            <v>510550</v>
          </cell>
          <cell r="C56" t="str">
            <v>Fuel Transportation Costs</v>
          </cell>
        </row>
        <row r="57">
          <cell r="B57" t="str">
            <v>510555</v>
          </cell>
          <cell r="C57" t="str">
            <v>Sorbent (Limestone/Lime/Etc)</v>
          </cell>
        </row>
        <row r="58">
          <cell r="B58" t="str">
            <v>510560</v>
          </cell>
          <cell r="C58" t="str">
            <v>Residual Waste Disposal</v>
          </cell>
        </row>
        <row r="59">
          <cell r="B59" t="str">
            <v>511005</v>
          </cell>
          <cell r="C59" t="str">
            <v>Hydroelectric Water Usage Fees</v>
          </cell>
        </row>
        <row r="60">
          <cell r="B60" t="str">
            <v>511010</v>
          </cell>
          <cell r="C60" t="str">
            <v>Hydroelectric - Other Variable Costs</v>
          </cell>
        </row>
        <row r="61">
          <cell r="B61" t="str">
            <v>520505</v>
          </cell>
          <cell r="C61" t="str">
            <v>Contract Electricity Purchases</v>
          </cell>
        </row>
        <row r="62">
          <cell r="B62" t="str">
            <v>520510</v>
          </cell>
          <cell r="C62" t="str">
            <v>Spot Electricity Purchases</v>
          </cell>
        </row>
        <row r="63">
          <cell r="B63" t="str">
            <v>530505</v>
          </cell>
          <cell r="C63" t="str">
            <v>Fuel Cost Of Sales (Coal Mining, Etc)</v>
          </cell>
        </row>
        <row r="64">
          <cell r="B64" t="str">
            <v>530510</v>
          </cell>
          <cell r="C64" t="str">
            <v>Telecom - Cost Of Sales</v>
          </cell>
        </row>
        <row r="65">
          <cell r="B65" t="str">
            <v>530515</v>
          </cell>
          <cell r="C65" t="str">
            <v>Other Costs Of Sales</v>
          </cell>
        </row>
        <row r="66">
          <cell r="B66" t="str">
            <v>531005</v>
          </cell>
          <cell r="C66" t="str">
            <v>Interco Consol - Other Costs Of Sales</v>
          </cell>
        </row>
        <row r="67">
          <cell r="B67" t="str">
            <v>540505</v>
          </cell>
          <cell r="C67" t="str">
            <v>Chemicals - Ammonia</v>
          </cell>
        </row>
        <row r="68">
          <cell r="B68" t="str">
            <v>540510</v>
          </cell>
          <cell r="C68" t="str">
            <v>Chemicals - Gases</v>
          </cell>
        </row>
        <row r="69">
          <cell r="B69" t="str">
            <v>540515</v>
          </cell>
          <cell r="C69" t="str">
            <v>Chemicals - Lubricants</v>
          </cell>
        </row>
        <row r="70">
          <cell r="B70" t="str">
            <v>540520</v>
          </cell>
          <cell r="C70" t="str">
            <v>Chemicals - Other Boiler</v>
          </cell>
        </row>
        <row r="71">
          <cell r="B71" t="str">
            <v>540525</v>
          </cell>
          <cell r="C71" t="str">
            <v>Chemicals - Other Cooling System</v>
          </cell>
        </row>
        <row r="72">
          <cell r="B72" t="str">
            <v>540530</v>
          </cell>
          <cell r="C72" t="str">
            <v>Chemicals - Other</v>
          </cell>
        </row>
        <row r="73">
          <cell r="B73" t="str">
            <v>541005</v>
          </cell>
          <cell r="C73" t="str">
            <v>Supplies/Consumables Used In Generation</v>
          </cell>
        </row>
        <row r="74">
          <cell r="B74" t="str">
            <v>541006</v>
          </cell>
          <cell r="C74" t="str">
            <v>Supplies/Consumables For Distribution</v>
          </cell>
        </row>
        <row r="75">
          <cell r="B75" t="str">
            <v>541007</v>
          </cell>
          <cell r="C75" t="str">
            <v>Supplies/Consumables For Trans</v>
          </cell>
        </row>
        <row r="76">
          <cell r="B76" t="str">
            <v>541010</v>
          </cell>
          <cell r="C76" t="str">
            <v>Equipment Prchsd For For Gen</v>
          </cell>
        </row>
        <row r="77">
          <cell r="B77" t="str">
            <v>541011</v>
          </cell>
          <cell r="C77" t="str">
            <v>Equipment Prchsd For For Dist.</v>
          </cell>
        </row>
        <row r="78">
          <cell r="B78" t="str">
            <v>541012</v>
          </cell>
          <cell r="C78" t="str">
            <v>Equipment Prchsd For For Trans</v>
          </cell>
        </row>
        <row r="79">
          <cell r="B79" t="str">
            <v>541505</v>
          </cell>
          <cell r="C79" t="str">
            <v>Raw Water - Boiler (Steam Production)</v>
          </cell>
        </row>
        <row r="80">
          <cell r="B80" t="str">
            <v>541506</v>
          </cell>
          <cell r="C80" t="str">
            <v>Raw Water - Cooling System</v>
          </cell>
        </row>
        <row r="81">
          <cell r="B81" t="str">
            <v>560505</v>
          </cell>
          <cell r="C81" t="str">
            <v>Purchases Of Environmental Allowances</v>
          </cell>
        </row>
        <row r="82">
          <cell r="B82" t="str">
            <v>560510</v>
          </cell>
          <cell r="C82" t="str">
            <v>Environmental Fees</v>
          </cell>
        </row>
        <row r="83">
          <cell r="B83" t="str">
            <v>570505</v>
          </cell>
          <cell r="C83" t="str">
            <v>Royalties</v>
          </cell>
        </row>
        <row r="84">
          <cell r="B84" t="str">
            <v>610505</v>
          </cell>
          <cell r="C84" t="str">
            <v>Salaries &amp; Wages</v>
          </cell>
        </row>
        <row r="85">
          <cell r="B85" t="str">
            <v>610510</v>
          </cell>
          <cell r="C85" t="str">
            <v>Overtime</v>
          </cell>
        </row>
        <row r="86">
          <cell r="B86" t="str">
            <v>610515</v>
          </cell>
          <cell r="C86" t="str">
            <v>Cash Bonuses</v>
          </cell>
        </row>
        <row r="87">
          <cell r="B87" t="str">
            <v>610520</v>
          </cell>
          <cell r="C87" t="str">
            <v>LT Compensation Plan - Performance Units</v>
          </cell>
        </row>
        <row r="88">
          <cell r="B88" t="str">
            <v>610525</v>
          </cell>
          <cell r="C88" t="str">
            <v>LT Compensation Plan - Stock Options</v>
          </cell>
        </row>
        <row r="89">
          <cell r="B89" t="str">
            <v>610526</v>
          </cell>
          <cell r="C89" t="str">
            <v>LT Compensation Plan - Restricted Stock Units</v>
          </cell>
        </row>
        <row r="90">
          <cell r="B90" t="str">
            <v>610530</v>
          </cell>
          <cell r="C90" t="str">
            <v>Vacation/Paid Time Off</v>
          </cell>
        </row>
        <row r="91">
          <cell r="B91" t="str">
            <v>610535</v>
          </cell>
          <cell r="C91" t="str">
            <v>Severance</v>
          </cell>
        </row>
        <row r="92">
          <cell r="B92" t="str">
            <v>610540</v>
          </cell>
          <cell r="C92" t="str">
            <v>Other Compensation</v>
          </cell>
        </row>
        <row r="93">
          <cell r="B93" t="str">
            <v>611005</v>
          </cell>
          <cell r="C93" t="str">
            <v>Employer Taxes</v>
          </cell>
        </row>
        <row r="94">
          <cell r="B94" t="str">
            <v>611505</v>
          </cell>
          <cell r="C94" t="str">
            <v>Defined Contribution Plan Expense</v>
          </cell>
        </row>
        <row r="95">
          <cell r="B95" t="str">
            <v>611510</v>
          </cell>
          <cell r="C95" t="str">
            <v>Defined BenefIT Plan Expense</v>
          </cell>
        </row>
        <row r="96">
          <cell r="B96" t="str">
            <v>612505</v>
          </cell>
          <cell r="C96" t="str">
            <v>Health, Life, Dental, Dis Ins</v>
          </cell>
        </row>
        <row r="97">
          <cell r="B97" t="str">
            <v>612510</v>
          </cell>
          <cell r="C97" t="str">
            <v>Tuition Reimbursement</v>
          </cell>
        </row>
        <row r="98">
          <cell r="B98" t="str">
            <v>612515</v>
          </cell>
          <cell r="C98" t="str">
            <v>Employee Training</v>
          </cell>
        </row>
        <row r="99">
          <cell r="B99" t="str">
            <v>613005</v>
          </cell>
          <cell r="C99" t="str">
            <v>Travel - Transportation</v>
          </cell>
        </row>
        <row r="100">
          <cell r="B100" t="str">
            <v>613010</v>
          </cell>
          <cell r="C100" t="str">
            <v>Travel - Lodging</v>
          </cell>
        </row>
        <row r="101">
          <cell r="B101" t="str">
            <v>613015</v>
          </cell>
          <cell r="C101" t="str">
            <v>Travel - Meals</v>
          </cell>
        </row>
        <row r="102">
          <cell r="B102" t="str">
            <v>613505</v>
          </cell>
          <cell r="C102" t="str">
            <v>Business Meal &amp; Entertainment</v>
          </cell>
        </row>
        <row r="103">
          <cell r="B103" t="str">
            <v>613510</v>
          </cell>
          <cell r="C103" t="str">
            <v>Safety</v>
          </cell>
        </row>
        <row r="104">
          <cell r="B104" t="str">
            <v>613515</v>
          </cell>
          <cell r="C104" t="str">
            <v>Oth People Csts (Uniforms, Dues,Etc)</v>
          </cell>
        </row>
        <row r="105">
          <cell r="B105" t="str">
            <v>613520</v>
          </cell>
          <cell r="C105" t="str">
            <v>Meetings/Conferences</v>
          </cell>
        </row>
        <row r="106">
          <cell r="B106" t="str">
            <v>613525</v>
          </cell>
          <cell r="C106" t="str">
            <v>Events (Picnics, Parties, Etc)</v>
          </cell>
        </row>
        <row r="107">
          <cell r="B107" t="str">
            <v>620505</v>
          </cell>
          <cell r="C107" t="str">
            <v>Contract Svcs - Meter Read &amp; Bill Collec</v>
          </cell>
        </row>
        <row r="108">
          <cell r="B108" t="str">
            <v>620510</v>
          </cell>
          <cell r="C108" t="str">
            <v>Contract Svcs - Disc &amp; Reconnection Csts</v>
          </cell>
        </row>
        <row r="109">
          <cell r="B109" t="str">
            <v>620515</v>
          </cell>
          <cell r="C109" t="str">
            <v>Contract Svcs - Tree-Trim (Dist.)</v>
          </cell>
        </row>
        <row r="110">
          <cell r="B110" t="str">
            <v>620516</v>
          </cell>
          <cell r="C110" t="str">
            <v>Contract Svcs - Tree Trim (Trans)</v>
          </cell>
        </row>
        <row r="111">
          <cell r="B111" t="str">
            <v>620520</v>
          </cell>
          <cell r="C111" t="str">
            <v>Oth Contract Svcs Used For Gen</v>
          </cell>
        </row>
        <row r="112">
          <cell r="B112" t="str">
            <v>620521</v>
          </cell>
          <cell r="C112" t="str">
            <v>Oth Contract Svcs Used For Dist.</v>
          </cell>
        </row>
        <row r="113">
          <cell r="B113" t="str">
            <v>620522</v>
          </cell>
          <cell r="C113" t="str">
            <v>Oth Contract Svcs Used For Trans</v>
          </cell>
        </row>
        <row r="114">
          <cell r="B114" t="str">
            <v>621005</v>
          </cell>
          <cell r="C114" t="str">
            <v>Engineering Consultants Used For Gen</v>
          </cell>
        </row>
        <row r="115">
          <cell r="B115" t="str">
            <v>621006</v>
          </cell>
          <cell r="C115" t="str">
            <v>Engineering Consultants Used For Dist.</v>
          </cell>
        </row>
        <row r="116">
          <cell r="B116" t="str">
            <v>621007</v>
          </cell>
          <cell r="C116" t="str">
            <v>Engineering Consultants Used For Trans</v>
          </cell>
        </row>
        <row r="117">
          <cell r="B117" t="str">
            <v>621105</v>
          </cell>
          <cell r="C117" t="str">
            <v>Environmental Consultants</v>
          </cell>
        </row>
        <row r="118">
          <cell r="B118" t="str">
            <v>621205</v>
          </cell>
          <cell r="C118" t="str">
            <v>Legal Consultants</v>
          </cell>
        </row>
        <row r="119">
          <cell r="B119" t="str">
            <v>621505</v>
          </cell>
          <cell r="C119" t="str">
            <v>Accounting Consultants</v>
          </cell>
        </row>
        <row r="120">
          <cell r="B120" t="str">
            <v>621510</v>
          </cell>
          <cell r="C120" t="str">
            <v>AudIT Services</v>
          </cell>
        </row>
        <row r="121">
          <cell r="B121" t="str">
            <v>621515</v>
          </cell>
          <cell r="C121" t="str">
            <v>Tax Services</v>
          </cell>
        </row>
        <row r="122">
          <cell r="B122" t="str">
            <v>622005</v>
          </cell>
          <cell r="C122" t="str">
            <v>Temporary Help</v>
          </cell>
        </row>
        <row r="123">
          <cell r="B123" t="str">
            <v>622010</v>
          </cell>
          <cell r="C123" t="str">
            <v>Print Services</v>
          </cell>
        </row>
        <row r="124">
          <cell r="B124" t="str">
            <v>622015</v>
          </cell>
          <cell r="C124" t="str">
            <v>Collection Costs</v>
          </cell>
        </row>
        <row r="125">
          <cell r="B125" t="str">
            <v>622020</v>
          </cell>
          <cell r="C125" t="str">
            <v>Other Consultants</v>
          </cell>
        </row>
        <row r="126">
          <cell r="B126" t="str">
            <v>630505</v>
          </cell>
          <cell r="C126" t="str">
            <v>Transmission Charges</v>
          </cell>
        </row>
        <row r="127">
          <cell r="B127" t="str">
            <v>630510</v>
          </cell>
          <cell r="C127" t="str">
            <v>Other Market Related Fees</v>
          </cell>
        </row>
        <row r="128">
          <cell r="B128" t="str">
            <v>631005</v>
          </cell>
          <cell r="C128" t="str">
            <v>Amortization Of Regulatory Assets</v>
          </cell>
        </row>
        <row r="129">
          <cell r="B129" t="str">
            <v>631505</v>
          </cell>
          <cell r="C129" t="str">
            <v>Property Taxes</v>
          </cell>
        </row>
        <row r="130">
          <cell r="B130" t="str">
            <v>631510</v>
          </cell>
          <cell r="C130" t="str">
            <v>Gross Receipts Tax</v>
          </cell>
        </row>
        <row r="131">
          <cell r="B131" t="str">
            <v>631515</v>
          </cell>
          <cell r="C131" t="str">
            <v>Assets Tax</v>
          </cell>
        </row>
        <row r="132">
          <cell r="B132" t="str">
            <v>631520</v>
          </cell>
          <cell r="C132" t="str">
            <v>Municipal Taxes</v>
          </cell>
        </row>
        <row r="133">
          <cell r="B133" t="str">
            <v>631525</v>
          </cell>
          <cell r="C133" t="str">
            <v>Import/Export Duties/Customs Charges</v>
          </cell>
        </row>
        <row r="134">
          <cell r="B134" t="str">
            <v>631530</v>
          </cell>
          <cell r="C134" t="str">
            <v>Other Taxes</v>
          </cell>
        </row>
        <row r="135">
          <cell r="B135" t="str">
            <v>632005</v>
          </cell>
          <cell r="C135" t="str">
            <v>Insurance</v>
          </cell>
        </row>
        <row r="136">
          <cell r="B136" t="str">
            <v>642505</v>
          </cell>
          <cell r="C136" t="str">
            <v>Penalties For Non-Served Energy</v>
          </cell>
        </row>
        <row r="137">
          <cell r="B137" t="str">
            <v>643015</v>
          </cell>
          <cell r="C137" t="str">
            <v>Facilities Mgmt - Security Services</v>
          </cell>
        </row>
        <row r="138">
          <cell r="B138" t="str">
            <v>643020</v>
          </cell>
          <cell r="C138" t="str">
            <v>Facilities Mgmt - Jan/Indust Clean Csts</v>
          </cell>
        </row>
        <row r="139">
          <cell r="B139" t="str">
            <v>643025</v>
          </cell>
          <cell r="C139" t="str">
            <v>Facilities Mgmt - Other Costs</v>
          </cell>
        </row>
        <row r="140">
          <cell r="B140" t="str">
            <v>643030</v>
          </cell>
          <cell r="C140" t="str">
            <v>Facilities Mgmt - Utilities - Oil &amp; Gas</v>
          </cell>
        </row>
        <row r="141">
          <cell r="B141" t="str">
            <v>643035</v>
          </cell>
          <cell r="C141" t="str">
            <v>Facilities Mgmt - Utilities - Water</v>
          </cell>
        </row>
        <row r="142">
          <cell r="B142" t="str">
            <v>643040</v>
          </cell>
          <cell r="C142" t="str">
            <v>Facilities Mgmt - Utilities - Elec</v>
          </cell>
        </row>
        <row r="143">
          <cell r="B143" t="str">
            <v>643045</v>
          </cell>
          <cell r="C143" t="str">
            <v>Facilities Mgmt - Utilities - Oth</v>
          </cell>
        </row>
        <row r="144">
          <cell r="B144" t="str">
            <v>643505</v>
          </cell>
          <cell r="C144" t="str">
            <v>Telecom - Wire Line</v>
          </cell>
        </row>
        <row r="145">
          <cell r="B145" t="str">
            <v>643510</v>
          </cell>
          <cell r="C145" t="str">
            <v>Wireless Telecom/Radio</v>
          </cell>
        </row>
        <row r="146">
          <cell r="B146" t="str">
            <v>643515</v>
          </cell>
          <cell r="C146" t="str">
            <v>Call Center Telecom Costs</v>
          </cell>
        </row>
        <row r="147">
          <cell r="B147" t="str">
            <v>643520</v>
          </cell>
          <cell r="C147" t="str">
            <v>Other Communication Costs</v>
          </cell>
        </row>
        <row r="148">
          <cell r="B148" t="str">
            <v>644005</v>
          </cell>
          <cell r="C148" t="str">
            <v>Vehicle Leasing Costs</v>
          </cell>
        </row>
        <row r="149">
          <cell r="B149" t="str">
            <v>644010</v>
          </cell>
          <cell r="C149" t="str">
            <v>Vehicle - Repair &amp; Maintenance</v>
          </cell>
        </row>
        <row r="150">
          <cell r="B150" t="str">
            <v>644015</v>
          </cell>
          <cell r="C150" t="str">
            <v>Vehicle - Gasoline/Fuel</v>
          </cell>
        </row>
        <row r="151">
          <cell r="B151" t="str">
            <v>644505</v>
          </cell>
          <cell r="C151" t="str">
            <v>Office Supplies</v>
          </cell>
        </row>
        <row r="152">
          <cell r="B152" t="str">
            <v>645005</v>
          </cell>
          <cell r="C152" t="str">
            <v>IT Hardware</v>
          </cell>
        </row>
        <row r="153">
          <cell r="B153" t="str">
            <v>645010</v>
          </cell>
          <cell r="C153" t="str">
            <v>IT Software</v>
          </cell>
        </row>
        <row r="154">
          <cell r="B154" t="str">
            <v>645015</v>
          </cell>
          <cell r="C154" t="str">
            <v>IT Licenses</v>
          </cell>
        </row>
        <row r="155">
          <cell r="B155" t="str">
            <v>645020</v>
          </cell>
          <cell r="C155" t="str">
            <v>IT Consulting</v>
          </cell>
        </row>
        <row r="156">
          <cell r="B156" t="str">
            <v>645105</v>
          </cell>
          <cell r="C156" t="str">
            <v>Plant Lease Expense</v>
          </cell>
        </row>
        <row r="157">
          <cell r="B157" t="str">
            <v>645110</v>
          </cell>
          <cell r="C157" t="str">
            <v>Property Rental</v>
          </cell>
        </row>
        <row r="158">
          <cell r="B158" t="str">
            <v>645115</v>
          </cell>
          <cell r="C158" t="str">
            <v>Transmission Line Rental</v>
          </cell>
        </row>
        <row r="159">
          <cell r="B159" t="str">
            <v>645120</v>
          </cell>
          <cell r="C159" t="str">
            <v>Equipment Rental</v>
          </cell>
        </row>
        <row r="160">
          <cell r="B160" t="str">
            <v>645205</v>
          </cell>
          <cell r="C160" t="str">
            <v>Fines &amp; Penalties</v>
          </cell>
        </row>
        <row r="161">
          <cell r="B161" t="str">
            <v>645505</v>
          </cell>
          <cell r="C161" t="str">
            <v>Charitable Contributions - Us</v>
          </cell>
        </row>
        <row r="162">
          <cell r="B162" t="str">
            <v>646005</v>
          </cell>
          <cell r="C162" t="str">
            <v>3rd Party/Partner Management Fees</v>
          </cell>
        </row>
        <row r="163">
          <cell r="B163" t="str">
            <v>646505</v>
          </cell>
          <cell r="C163" t="str">
            <v>Licenses, Permits &amp; Easements</v>
          </cell>
        </row>
        <row r="164">
          <cell r="B164" t="str">
            <v>646510</v>
          </cell>
          <cell r="C164" t="str">
            <v>Lab Fees</v>
          </cell>
        </row>
        <row r="165">
          <cell r="B165" t="str">
            <v>646515</v>
          </cell>
          <cell r="C165" t="str">
            <v>Backup Electricity (Startup Electricity)</v>
          </cell>
        </row>
        <row r="166">
          <cell r="B166" t="str">
            <v>646520</v>
          </cell>
          <cell r="C166" t="str">
            <v>Other Fixed Costs</v>
          </cell>
        </row>
        <row r="167">
          <cell r="B167" t="str">
            <v>647005</v>
          </cell>
          <cell r="C167" t="str">
            <v>Bank Fees/Charges</v>
          </cell>
        </row>
        <row r="168">
          <cell r="B168" t="str">
            <v>647010</v>
          </cell>
          <cell r="C168" t="str">
            <v>Trustee Fees</v>
          </cell>
        </row>
        <row r="169">
          <cell r="B169" t="str">
            <v>647015</v>
          </cell>
          <cell r="C169" t="str">
            <v>Rating Agency Fees</v>
          </cell>
        </row>
        <row r="170">
          <cell r="B170" t="str">
            <v>647505</v>
          </cell>
          <cell r="C170" t="str">
            <v>EA-Consultants/Lobbying Csts</v>
          </cell>
        </row>
        <row r="171">
          <cell r="B171" t="str">
            <v>647510</v>
          </cell>
          <cell r="C171" t="str">
            <v>External Affairs-Trade Associations</v>
          </cell>
        </row>
        <row r="172">
          <cell r="B172" t="str">
            <v>647515</v>
          </cell>
          <cell r="C172" t="str">
            <v>External Affairs-Legal Services</v>
          </cell>
        </row>
        <row r="173">
          <cell r="B173" t="str">
            <v>647520</v>
          </cell>
          <cell r="C173" t="str">
            <v>External Affairs-Special Events</v>
          </cell>
        </row>
        <row r="174">
          <cell r="B174" t="str">
            <v>647525</v>
          </cell>
          <cell r="C174" t="str">
            <v>EA-Media Svcs/Publications</v>
          </cell>
        </row>
        <row r="175">
          <cell r="B175" t="str">
            <v>648005</v>
          </cell>
          <cell r="C175" t="str">
            <v>Interco Consol - Reimb Op Costs</v>
          </cell>
        </row>
        <row r="176">
          <cell r="B176" t="str">
            <v>648010</v>
          </cell>
          <cell r="C176" t="str">
            <v>Reimbursable Op Costs Unconsol</v>
          </cell>
        </row>
        <row r="177">
          <cell r="B177" t="str">
            <v>649505</v>
          </cell>
          <cell r="C177" t="str">
            <v>UC Related Prty Mgmt (Operator) Fees</v>
          </cell>
        </row>
        <row r="178">
          <cell r="B178" t="str">
            <v>650505</v>
          </cell>
          <cell r="C178" t="str">
            <v>Routine Maint - LT Svc Agrmt Csts (LTSA)</v>
          </cell>
        </row>
        <row r="179">
          <cell r="B179" t="str">
            <v>650507</v>
          </cell>
          <cell r="C179" t="str">
            <v>Routine Maint - Material Handling</v>
          </cell>
        </row>
        <row r="180">
          <cell r="B180" t="str">
            <v>650509</v>
          </cell>
          <cell r="C180" t="str">
            <v>Routine Maint - Boiler/Hrsg</v>
          </cell>
        </row>
        <row r="181">
          <cell r="B181" t="str">
            <v>650511</v>
          </cell>
          <cell r="C181" t="str">
            <v>Routine Maint - Steam Turbine/Generator</v>
          </cell>
        </row>
        <row r="182">
          <cell r="B182" t="str">
            <v>650513</v>
          </cell>
          <cell r="C182" t="str">
            <v>Routine Maint - Combustion Turbine</v>
          </cell>
        </row>
        <row r="183">
          <cell r="B183" t="str">
            <v>650515</v>
          </cell>
          <cell r="C183" t="str">
            <v>Routine Maint - Hydro Turbine</v>
          </cell>
        </row>
        <row r="184">
          <cell r="B184" t="str">
            <v>650517</v>
          </cell>
          <cell r="C184" t="str">
            <v>Routine Maint - Hydro Generator</v>
          </cell>
        </row>
        <row r="185">
          <cell r="B185" t="str">
            <v>650519</v>
          </cell>
          <cell r="C185" t="str">
            <v>Routine Maint - Water Treatment</v>
          </cell>
        </row>
        <row r="186">
          <cell r="B186" t="str">
            <v>650521</v>
          </cell>
          <cell r="C186" t="str">
            <v>Routine Maint - Environmental Systems</v>
          </cell>
        </row>
        <row r="187">
          <cell r="B187" t="str">
            <v>650523</v>
          </cell>
          <cell r="C187" t="str">
            <v>Routine Maint - Other Direct UnIT Costs</v>
          </cell>
        </row>
        <row r="188">
          <cell r="B188" t="str">
            <v>650525</v>
          </cell>
          <cell r="C188" t="str">
            <v>Major Maint - LT Svc Agrmt Csts (LTSA)</v>
          </cell>
        </row>
        <row r="189">
          <cell r="B189" t="str">
            <v>650527</v>
          </cell>
          <cell r="C189" t="str">
            <v>Major Maint - Material Handling</v>
          </cell>
        </row>
        <row r="190">
          <cell r="B190" t="str">
            <v>650529</v>
          </cell>
          <cell r="C190" t="str">
            <v>Major Maint - Boiler/HRSG</v>
          </cell>
        </row>
        <row r="191">
          <cell r="B191" t="str">
            <v>650531</v>
          </cell>
          <cell r="C191" t="str">
            <v>Major Maint - Steam Turbine/Generator</v>
          </cell>
        </row>
        <row r="192">
          <cell r="B192" t="str">
            <v>650533</v>
          </cell>
          <cell r="C192" t="str">
            <v>Major Maint - Combustion Turbine</v>
          </cell>
        </row>
        <row r="193">
          <cell r="B193" t="str">
            <v>650535</v>
          </cell>
          <cell r="C193" t="str">
            <v>Major Maint - Hydro Turbine</v>
          </cell>
        </row>
        <row r="194">
          <cell r="B194" t="str">
            <v>650537</v>
          </cell>
          <cell r="C194" t="str">
            <v>Major Maint - Hydro Generator</v>
          </cell>
        </row>
        <row r="195">
          <cell r="B195" t="str">
            <v>650539</v>
          </cell>
          <cell r="C195" t="str">
            <v>Major Maint - Water Treatment</v>
          </cell>
        </row>
        <row r="196">
          <cell r="B196" t="str">
            <v>650541</v>
          </cell>
          <cell r="C196" t="str">
            <v>Major Maint - Environmental Systems</v>
          </cell>
        </row>
        <row r="197">
          <cell r="B197" t="str">
            <v>650543</v>
          </cell>
          <cell r="C197" t="str">
            <v>Major Maint - Other Direct UnIT Costs</v>
          </cell>
        </row>
        <row r="198">
          <cell r="B198" t="str">
            <v>650545</v>
          </cell>
          <cell r="C198" t="str">
            <v>Other Power Plant Maint Costs</v>
          </cell>
        </row>
        <row r="199">
          <cell r="B199" t="str">
            <v>650550</v>
          </cell>
          <cell r="C199" t="str">
            <v>Distribution Grid Maintenance</v>
          </cell>
        </row>
        <row r="200">
          <cell r="B200" t="str">
            <v>650555</v>
          </cell>
          <cell r="C200" t="str">
            <v>Transmission Grid Maintenance</v>
          </cell>
        </row>
        <row r="201">
          <cell r="B201" t="str">
            <v>660505</v>
          </cell>
          <cell r="C201" t="str">
            <v>Provision For Bad Debt</v>
          </cell>
        </row>
        <row r="202">
          <cell r="B202" t="str">
            <v>680505</v>
          </cell>
          <cell r="C202" t="str">
            <v>Depreciation</v>
          </cell>
        </row>
        <row r="203">
          <cell r="B203" t="str">
            <v>681005</v>
          </cell>
          <cell r="C203" t="str">
            <v>Depletion</v>
          </cell>
        </row>
        <row r="204">
          <cell r="B204" t="str">
            <v>681505</v>
          </cell>
          <cell r="C204" t="str">
            <v>Amortization Of Intangible Assets</v>
          </cell>
        </row>
        <row r="205">
          <cell r="B205" t="str">
            <v>681510</v>
          </cell>
          <cell r="C205" t="str">
            <v>Amort Of Sales Concess &amp; Contracts</v>
          </cell>
        </row>
        <row r="206">
          <cell r="B206" t="str">
            <v>681515</v>
          </cell>
          <cell r="C206" t="str">
            <v>Amort Of Asset Retirement Obligations</v>
          </cell>
        </row>
        <row r="207">
          <cell r="B207" t="str">
            <v>690505</v>
          </cell>
          <cell r="C207" t="str">
            <v>Interco Consol - Mgmt (Operator) Fees</v>
          </cell>
        </row>
        <row r="208">
          <cell r="B208" t="str">
            <v>710505</v>
          </cell>
          <cell r="C208" t="str">
            <v>Group G&amp;A - Salaries &amp; Wages</v>
          </cell>
        </row>
        <row r="209">
          <cell r="B209" t="str">
            <v>710510</v>
          </cell>
          <cell r="C209" t="str">
            <v>Group G&amp;A - Overtime</v>
          </cell>
        </row>
        <row r="210">
          <cell r="B210" t="str">
            <v>710515</v>
          </cell>
          <cell r="C210" t="str">
            <v>Group G&amp;A - Cash Bonuses</v>
          </cell>
        </row>
        <row r="211">
          <cell r="B211" t="str">
            <v>710520</v>
          </cell>
          <cell r="C211" t="str">
            <v>Group G&amp;A - Long-Term Incentive Plan</v>
          </cell>
        </row>
        <row r="212">
          <cell r="B212" t="str">
            <v>710525</v>
          </cell>
          <cell r="C212" t="str">
            <v>Group G&amp;A - Stock Options</v>
          </cell>
        </row>
        <row r="213">
          <cell r="B213" t="str">
            <v>710530</v>
          </cell>
          <cell r="C213" t="str">
            <v>Group G&amp;A - Vacation/Paid Time Off</v>
          </cell>
        </row>
        <row r="214">
          <cell r="B214" t="str">
            <v>710535</v>
          </cell>
          <cell r="C214" t="str">
            <v>Group G&amp;A - Employer Taxes</v>
          </cell>
        </row>
        <row r="215">
          <cell r="B215" t="str">
            <v>710540</v>
          </cell>
          <cell r="C215" t="str">
            <v>Group G&amp;A - Defined Cont. Plan Exp</v>
          </cell>
        </row>
        <row r="216">
          <cell r="B216" t="str">
            <v>710545</v>
          </cell>
          <cell r="C216" t="str">
            <v>Group G&amp;A - Defined BenefIT Plan Exp</v>
          </cell>
        </row>
        <row r="217">
          <cell r="B217" t="str">
            <v>710550</v>
          </cell>
          <cell r="C217" t="str">
            <v>Group G&amp;A - Health/Life/Dental/Dis Ins</v>
          </cell>
        </row>
        <row r="218">
          <cell r="B218" t="str">
            <v>710555</v>
          </cell>
          <cell r="C218" t="str">
            <v>Group G&amp;A - Tuition Reimbursement</v>
          </cell>
        </row>
        <row r="219">
          <cell r="B219" t="str">
            <v>710565</v>
          </cell>
          <cell r="C219" t="str">
            <v>Group G&amp;A - Employee Training</v>
          </cell>
        </row>
        <row r="220">
          <cell r="B220" t="str">
            <v>710570</v>
          </cell>
          <cell r="C220" t="str">
            <v>Group G&amp;A - Travel - Transportation</v>
          </cell>
        </row>
        <row r="221">
          <cell r="B221" t="str">
            <v>710575</v>
          </cell>
          <cell r="C221" t="str">
            <v>Group G&amp;A - Travel - Lodging</v>
          </cell>
        </row>
        <row r="222">
          <cell r="B222" t="str">
            <v>710576</v>
          </cell>
          <cell r="C222" t="str">
            <v>Group G&amp;A - Travel - Meals</v>
          </cell>
        </row>
        <row r="223">
          <cell r="B223" t="str">
            <v>710580</v>
          </cell>
          <cell r="C223" t="str">
            <v>Group G&amp;A - Bus Meal &amp; Entertainment</v>
          </cell>
        </row>
        <row r="224">
          <cell r="B224" t="str">
            <v>710590</v>
          </cell>
          <cell r="C224" t="str">
            <v>Group G&amp;A - Office Costs</v>
          </cell>
        </row>
        <row r="225">
          <cell r="B225" t="str">
            <v>710592</v>
          </cell>
          <cell r="C225" t="str">
            <v>Group G&amp;A - Property Rental</v>
          </cell>
        </row>
        <row r="226">
          <cell r="B226" t="str">
            <v>710594</v>
          </cell>
          <cell r="C226" t="str">
            <v>Group G&amp;A - Equipment Rental</v>
          </cell>
        </row>
        <row r="227">
          <cell r="B227" t="str">
            <v>710596</v>
          </cell>
          <cell r="C227" t="str">
            <v>Group G&amp;A - Consultants</v>
          </cell>
        </row>
        <row r="228">
          <cell r="B228" t="str">
            <v>710598</v>
          </cell>
          <cell r="C228" t="str">
            <v>Group G&amp;A - Other Costs</v>
          </cell>
        </row>
        <row r="229">
          <cell r="B229" t="str">
            <v>720505</v>
          </cell>
          <cell r="C229" t="str">
            <v>Arlington Costs - CEO Office</v>
          </cell>
        </row>
        <row r="230">
          <cell r="B230" t="str">
            <v>720510</v>
          </cell>
          <cell r="C230" t="str">
            <v>Arlington Costs - Analysis &amp; Planning</v>
          </cell>
        </row>
        <row r="231">
          <cell r="B231" t="str">
            <v>720515</v>
          </cell>
          <cell r="C231" t="str">
            <v>Arlington - General Counsel Office/Legal</v>
          </cell>
        </row>
        <row r="232">
          <cell r="B232" t="str">
            <v>720520</v>
          </cell>
          <cell r="C232" t="str">
            <v>Arlington Costs - CFO Office</v>
          </cell>
        </row>
        <row r="233">
          <cell r="B233" t="str">
            <v>720525</v>
          </cell>
          <cell r="C233" t="str">
            <v>Arlington Costs - Restructuring</v>
          </cell>
        </row>
        <row r="234">
          <cell r="B234" t="str">
            <v>720530</v>
          </cell>
          <cell r="C234" t="str">
            <v>Arlington Costs - Integrated Utilities</v>
          </cell>
        </row>
        <row r="235">
          <cell r="B235" t="str">
            <v>720535</v>
          </cell>
          <cell r="C235" t="str">
            <v>Arlington Costs - Generation</v>
          </cell>
        </row>
        <row r="236">
          <cell r="B236" t="str">
            <v>720540</v>
          </cell>
          <cell r="C236" t="str">
            <v>Arlington Costs - Sourcing</v>
          </cell>
        </row>
        <row r="237">
          <cell r="B237" t="str">
            <v>720545</v>
          </cell>
          <cell r="C237" t="str">
            <v>Arlington Costs - Business Performance</v>
          </cell>
        </row>
        <row r="238">
          <cell r="B238" t="str">
            <v>720550</v>
          </cell>
          <cell r="C238" t="str">
            <v>Arlington Costs - Investor Relations</v>
          </cell>
        </row>
        <row r="239">
          <cell r="B239" t="str">
            <v>720555</v>
          </cell>
          <cell r="C239" t="str">
            <v>Arlington Costs - External Affairs</v>
          </cell>
        </row>
        <row r="240">
          <cell r="B240" t="str">
            <v>720560</v>
          </cell>
          <cell r="C240" t="str">
            <v>Arlington Costs - Human Resources</v>
          </cell>
        </row>
        <row r="241">
          <cell r="B241" t="str">
            <v>720565</v>
          </cell>
          <cell r="C241" t="str">
            <v>Arlington Costs - Accounting</v>
          </cell>
        </row>
        <row r="242">
          <cell r="B242" t="str">
            <v>720570</v>
          </cell>
          <cell r="C242" t="str">
            <v>Arlington Costs - Internal Audit</v>
          </cell>
        </row>
        <row r="243">
          <cell r="B243" t="str">
            <v>720575</v>
          </cell>
          <cell r="C243" t="str">
            <v>Arlington Costs - Treasury</v>
          </cell>
        </row>
        <row r="244">
          <cell r="B244" t="str">
            <v>720585</v>
          </cell>
          <cell r="C244" t="str">
            <v>Arlington Costs - Risk Management</v>
          </cell>
        </row>
        <row r="245">
          <cell r="B245" t="str">
            <v>720590</v>
          </cell>
          <cell r="C245" t="str">
            <v>Arlington Costs - Forecasting</v>
          </cell>
        </row>
        <row r="246">
          <cell r="B246" t="str">
            <v>720592</v>
          </cell>
          <cell r="C246" t="str">
            <v>Arlington Costs - Tax</v>
          </cell>
        </row>
        <row r="247">
          <cell r="B247" t="str">
            <v>720594</v>
          </cell>
          <cell r="C247" t="str">
            <v>Arlington Costs - Business Analysis</v>
          </cell>
        </row>
        <row r="248">
          <cell r="B248" t="str">
            <v>720596</v>
          </cell>
          <cell r="C248" t="str">
            <v>Arlington Costs - Asset Sales</v>
          </cell>
        </row>
        <row r="249">
          <cell r="B249" t="str">
            <v>720598</v>
          </cell>
          <cell r="C249" t="str">
            <v>Arlington Costs - It</v>
          </cell>
        </row>
        <row r="250">
          <cell r="B250" t="str">
            <v>720599</v>
          </cell>
          <cell r="C250" t="str">
            <v>Arlington - Office Rental &amp; Admin Csts</v>
          </cell>
        </row>
        <row r="251">
          <cell r="B251" t="str">
            <v>730505</v>
          </cell>
          <cell r="C251" t="str">
            <v>Business Development - People Costs</v>
          </cell>
        </row>
        <row r="252">
          <cell r="B252" t="str">
            <v>730510</v>
          </cell>
          <cell r="C252" t="str">
            <v>Bus Development - People Related Csts</v>
          </cell>
        </row>
        <row r="253">
          <cell r="B253" t="str">
            <v>730515</v>
          </cell>
          <cell r="C253" t="str">
            <v>Business Development - Office Costs</v>
          </cell>
        </row>
        <row r="254">
          <cell r="B254" t="str">
            <v>730520</v>
          </cell>
          <cell r="C254" t="str">
            <v>Business Development - Consultants</v>
          </cell>
        </row>
        <row r="255">
          <cell r="B255" t="str">
            <v>730525</v>
          </cell>
          <cell r="C255" t="str">
            <v>Business Development - Options/Permits</v>
          </cell>
        </row>
        <row r="256">
          <cell r="B256" t="str">
            <v>730530</v>
          </cell>
          <cell r="C256" t="str">
            <v>Business Development - Other Costs</v>
          </cell>
        </row>
        <row r="257">
          <cell r="B257" t="str">
            <v>830505</v>
          </cell>
          <cell r="C257" t="str">
            <v>Interest (Income) - Investment</v>
          </cell>
        </row>
        <row r="258">
          <cell r="B258" t="str">
            <v>830510</v>
          </cell>
          <cell r="C258" t="str">
            <v>Interest (Income) - Other</v>
          </cell>
        </row>
        <row r="259">
          <cell r="B259" t="str">
            <v>834590</v>
          </cell>
          <cell r="C259" t="str">
            <v>Int (Income) - Interest Rate Derivatives</v>
          </cell>
        </row>
        <row r="260">
          <cell r="B260" t="str">
            <v>835005</v>
          </cell>
          <cell r="C260" t="str">
            <v>Interest Expense</v>
          </cell>
        </row>
        <row r="261">
          <cell r="B261" t="str">
            <v>835505</v>
          </cell>
          <cell r="C261" t="str">
            <v>Int Exp - Interest Rate Derivatives</v>
          </cell>
        </row>
        <row r="262">
          <cell r="B262" t="str">
            <v>836005</v>
          </cell>
          <cell r="C262" t="str">
            <v>Amortization Of Deferred Financing Costs</v>
          </cell>
        </row>
        <row r="263">
          <cell r="B263" t="str">
            <v>836505</v>
          </cell>
          <cell r="C263" t="str">
            <v>Interest Exp Pref Stock Dividends</v>
          </cell>
        </row>
        <row r="264">
          <cell r="B264" t="str">
            <v>836605</v>
          </cell>
          <cell r="C264" t="str">
            <v>Accretion Exp - ARO</v>
          </cell>
        </row>
        <row r="265">
          <cell r="B265" t="str">
            <v>837005</v>
          </cell>
          <cell r="C265" t="str">
            <v>Interco Consol - Interest (Income)</v>
          </cell>
        </row>
        <row r="266">
          <cell r="B266" t="str">
            <v>837010</v>
          </cell>
          <cell r="C266" t="str">
            <v>Interco Consol - Interest Expense</v>
          </cell>
        </row>
        <row r="267">
          <cell r="B267" t="str">
            <v>837505</v>
          </cell>
          <cell r="C267" t="str">
            <v>Unconsol Related Party Interest (Income)</v>
          </cell>
        </row>
        <row r="268">
          <cell r="B268" t="str">
            <v>837510</v>
          </cell>
          <cell r="C268" t="str">
            <v>Unconsol Related Party Interest Expense</v>
          </cell>
        </row>
        <row r="269">
          <cell r="B269" t="str">
            <v>840505</v>
          </cell>
          <cell r="C269" t="str">
            <v>Foreign Currency (Gain)/Loss</v>
          </cell>
        </row>
        <row r="270">
          <cell r="B270" t="str">
            <v>840510</v>
          </cell>
          <cell r="C270" t="str">
            <v>Foreign Currency Derivatives Gain/Loss</v>
          </cell>
        </row>
        <row r="271">
          <cell r="B271" t="str">
            <v>850505</v>
          </cell>
          <cell r="C271" t="str">
            <v>Gain On Asset Sale</v>
          </cell>
        </row>
        <row r="272">
          <cell r="B272" t="str">
            <v>851005</v>
          </cell>
          <cell r="C272" t="str">
            <v>Loss On Sale Or Disposal Of Asset</v>
          </cell>
        </row>
        <row r="273">
          <cell r="B273" t="str">
            <v>852005</v>
          </cell>
          <cell r="C273" t="str">
            <v>Commodity Derivatives</v>
          </cell>
        </row>
        <row r="274">
          <cell r="B274" t="str">
            <v>859020</v>
          </cell>
          <cell r="C274" t="str">
            <v>Rental (Income)</v>
          </cell>
        </row>
        <row r="275">
          <cell r="B275" t="str">
            <v>859095</v>
          </cell>
          <cell r="C275" t="str">
            <v>Other Income</v>
          </cell>
        </row>
        <row r="276">
          <cell r="B276" t="str">
            <v>859515</v>
          </cell>
          <cell r="C276" t="str">
            <v>Environmental Fine</v>
          </cell>
        </row>
        <row r="277">
          <cell r="B277" t="str">
            <v>859595</v>
          </cell>
          <cell r="C277" t="str">
            <v>Other Expense</v>
          </cell>
        </row>
        <row r="278">
          <cell r="B278" t="str">
            <v>880505</v>
          </cell>
          <cell r="C278" t="str">
            <v>Inc Tax Exp US Consol - US State</v>
          </cell>
        </row>
        <row r="279">
          <cell r="B279" t="str">
            <v>880510</v>
          </cell>
          <cell r="C279" t="str">
            <v>Inc Tax Exp US Consol - US Federal</v>
          </cell>
        </row>
        <row r="280">
          <cell r="B280" t="str">
            <v>880515</v>
          </cell>
          <cell r="C280" t="str">
            <v>Inc Tax Exp US Unconsol - US State</v>
          </cell>
        </row>
        <row r="281">
          <cell r="B281" t="str">
            <v>880520</v>
          </cell>
          <cell r="C281" t="str">
            <v>Inc Tax Exp US Unconsol - US Federal</v>
          </cell>
        </row>
        <row r="282">
          <cell r="B282" t="str">
            <v>880525</v>
          </cell>
          <cell r="C282" t="str">
            <v>Inc Tax Exp Foreign Consol</v>
          </cell>
        </row>
        <row r="283">
          <cell r="B283" t="str">
            <v>880530</v>
          </cell>
          <cell r="C283" t="str">
            <v>Inc Tax Exp Foreign Unconsol</v>
          </cell>
        </row>
        <row r="284">
          <cell r="B284" t="str">
            <v>890505</v>
          </cell>
          <cell r="C284" t="str">
            <v>Chng Acct Princ FAS 133</v>
          </cell>
        </row>
        <row r="285">
          <cell r="B285" t="str">
            <v>890510</v>
          </cell>
          <cell r="C285" t="str">
            <v>Chng Acct Princ FAS 143</v>
          </cell>
        </row>
        <row r="286">
          <cell r="B286" t="str">
            <v>890515</v>
          </cell>
          <cell r="C286" t="str">
            <v>Chng Acct Princ FAS 142</v>
          </cell>
        </row>
        <row r="287">
          <cell r="B287" t="str">
            <v>891005</v>
          </cell>
          <cell r="C287" t="str">
            <v>Extraordinary Gain/(Loss)</v>
          </cell>
        </row>
        <row r="288">
          <cell r="B288" t="str">
            <v>891505</v>
          </cell>
          <cell r="C288" t="str">
            <v>Discontinued Operations</v>
          </cell>
        </row>
      </sheetData>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Model"/>
      <sheetName val="COG"/>
      <sheetName val="Thresholds for variances"/>
      <sheetName val="Comshare"/>
      <sheetName val="Cath"/>
      <sheetName val="Option 0"/>
      <sheetName val="Kupol LOM R2_NBL"/>
      <sheetName val="BSUSD"/>
      <sheetName val="BSKZT"/>
      <sheetName val="IS$"/>
      <sheetName val="Repair 2009"/>
      <sheetName val="CF$"/>
      <sheetName val="X-rates"/>
      <sheetName val="Labor"/>
      <sheetName val="Input"/>
      <sheetName val="Cash CCI Detail"/>
      <sheetName val="op assumps"/>
      <sheetName val="cash flow summ"/>
      <sheetName val="maintenance"/>
      <sheetName val="Debt"/>
      <sheetName val="Pre Tax  Output"/>
      <sheetName val="Tax Output"/>
      <sheetName val="revenue"/>
    </sheetNames>
    <sheetDataSet>
      <sheetData sheetId="0">
        <row r="8">
          <cell r="F8">
            <v>1122.2027446570446</v>
          </cell>
        </row>
        <row r="9">
          <cell r="F9">
            <v>807.94383496067735</v>
          </cell>
        </row>
        <row r="10">
          <cell r="F10">
            <v>729.60652857469142</v>
          </cell>
        </row>
        <row r="11">
          <cell r="F11">
            <v>2.6355496277336963</v>
          </cell>
        </row>
        <row r="12">
          <cell r="F12">
            <v>682.97859381508169</v>
          </cell>
        </row>
        <row r="13">
          <cell r="F13">
            <v>5.0054255097414506</v>
          </cell>
        </row>
        <row r="14">
          <cell r="F14">
            <v>3.6283852162104204</v>
          </cell>
        </row>
        <row r="15">
          <cell r="F15">
            <v>5.3652837339179804E-2</v>
          </cell>
        </row>
        <row r="16">
          <cell r="F16">
            <v>12.451932504040299</v>
          </cell>
        </row>
        <row r="17">
          <cell r="F17">
            <v>2.9441062915154466</v>
          </cell>
        </row>
        <row r="20">
          <cell r="F20">
            <v>1.1802511633974213</v>
          </cell>
        </row>
        <row r="21">
          <cell r="F21">
            <v>0.48565984356374403</v>
          </cell>
        </row>
        <row r="22">
          <cell r="F22">
            <v>0.28146731665566366</v>
          </cell>
        </row>
        <row r="23">
          <cell r="F23">
            <v>0.26732518615308765</v>
          </cell>
        </row>
        <row r="24">
          <cell r="F24">
            <v>1.6941172366664552</v>
          </cell>
        </row>
        <row r="27">
          <cell r="F27">
            <v>0.55483903354988651</v>
          </cell>
        </row>
        <row r="30">
          <cell r="F30">
            <v>15.274297803303872</v>
          </cell>
        </row>
        <row r="31">
          <cell r="F31">
            <v>15.54447777557438</v>
          </cell>
        </row>
        <row r="32">
          <cell r="F32">
            <v>8.7955276667715765</v>
          </cell>
        </row>
        <row r="35">
          <cell r="F35">
            <v>2.5934702223326007</v>
          </cell>
        </row>
        <row r="36">
          <cell r="F36">
            <v>14.998599925857235</v>
          </cell>
        </row>
        <row r="37">
          <cell r="F37">
            <v>4.0189992081959929</v>
          </cell>
        </row>
        <row r="40">
          <cell r="F40">
            <v>45.64284543452554</v>
          </cell>
        </row>
        <row r="47">
          <cell r="E47">
            <v>66.55</v>
          </cell>
        </row>
        <row r="48">
          <cell r="E48">
            <v>54.449999999999996</v>
          </cell>
        </row>
        <row r="49">
          <cell r="E49">
            <v>38.72</v>
          </cell>
        </row>
        <row r="51">
          <cell r="C51">
            <v>1.6799999999999999E-2</v>
          </cell>
        </row>
      </sheetData>
      <sheetData sheetId="1" refreshError="1"/>
      <sheetData sheetId="2">
        <row r="8">
          <cell r="F8">
            <v>1122.2027446570446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_LOP Sched  Personnel"/>
      <sheetName val="The Additions Process"/>
      <sheetName val="Month Summary"/>
      <sheetName val="Quart Summary"/>
      <sheetName val="Year Summary"/>
      <sheetName val="Mining Dept- Manning&amp; Costs"/>
      <sheetName val="Parameters"/>
      <sheetName val="LOP Dayworks"/>
      <sheetName val="SBM Reserve"/>
      <sheetName val="time"/>
      <sheetName val="Comb Ore bcm"/>
      <sheetName val="Waste bcm"/>
      <sheetName val="Comb Gold g"/>
      <sheetName val="HG Gold g"/>
      <sheetName val="LG Gold g"/>
      <sheetName val="Comb Ore t"/>
      <sheetName val="HG Ore t"/>
      <sheetName val="LG Ore t"/>
      <sheetName val="WasteTonnes"/>
      <sheetName val="Stockpile"/>
      <sheetName val="HaulDistances"/>
      <sheetName val="Waste Loadhaul"/>
      <sheetName val="OreLoadhaul"/>
      <sheetName val="Wasteexplosives"/>
      <sheetName val="Oreexplosives"/>
      <sheetName val="Period Tonnes"/>
      <sheetName val="Period bcm"/>
      <sheetName val="D&amp;B Costing"/>
      <sheetName val="Waste Explos Req"/>
      <sheetName val="Ore Explos Req"/>
      <sheetName val="Ore Drilling"/>
      <sheetName val="Waste Drilling"/>
      <sheetName val="Ore Drill Holes"/>
      <sheetName val="Waste Drill Holes"/>
      <sheetName val="Explosives requirement schedule"/>
      <sheetName val="D&amp;B  Schedule for Contractors"/>
      <sheetName val="D&amp;B Requirement Summary"/>
      <sheetName val="waste vol reduction"/>
      <sheetName val="Trial Balance"/>
      <sheetName val="Master"/>
      <sheetName val="SGV_Oz"/>
      <sheetName val="Thresholds for variances"/>
      <sheetName val="curve"/>
      <sheetName val="SMSTemp"/>
      <sheetName val="Escalated Budget"/>
      <sheetName val="COA Sumry by RG"/>
    </sheetNames>
    <sheetDataSet>
      <sheetData sheetId="0" refreshError="1">
        <row r="5">
          <cell r="Y5" t="str">
            <v>Project Month No.</v>
          </cell>
          <cell r="Z5" t="str">
            <v>No of return flights per month</v>
          </cell>
          <cell r="AA5" t="str">
            <v>Total On Shift</v>
          </cell>
          <cell r="AB5" t="str">
            <v>Camp Manday Allowance</v>
          </cell>
        </row>
        <row r="7">
          <cell r="Y7" t="str">
            <v>Month 5</v>
          </cell>
          <cell r="Z7">
            <v>110.95238095238093</v>
          </cell>
          <cell r="AA7">
            <v>67</v>
          </cell>
          <cell r="AB7">
            <v>2010</v>
          </cell>
        </row>
        <row r="8">
          <cell r="Y8" t="str">
            <v>Month 6</v>
          </cell>
          <cell r="Z8">
            <v>114.65079365079364</v>
          </cell>
          <cell r="AA8">
            <v>67</v>
          </cell>
          <cell r="AB8">
            <v>2077</v>
          </cell>
        </row>
        <row r="9">
          <cell r="Y9" t="str">
            <v>Month 7</v>
          </cell>
          <cell r="Z9">
            <v>105.23809523809524</v>
          </cell>
          <cell r="AA9">
            <v>63</v>
          </cell>
          <cell r="AB9">
            <v>1890</v>
          </cell>
        </row>
        <row r="10">
          <cell r="Y10" t="str">
            <v>Month 8</v>
          </cell>
          <cell r="Z10">
            <v>108.74603174603173</v>
          </cell>
          <cell r="AA10">
            <v>63</v>
          </cell>
          <cell r="AB10">
            <v>1953</v>
          </cell>
        </row>
        <row r="11">
          <cell r="Y11" t="str">
            <v>Month 9</v>
          </cell>
          <cell r="Z11">
            <v>108.74603174603173</v>
          </cell>
          <cell r="AA11">
            <v>63</v>
          </cell>
          <cell r="AB11">
            <v>1953</v>
          </cell>
        </row>
        <row r="12">
          <cell r="Y12" t="str">
            <v>Month 10</v>
          </cell>
          <cell r="Z12">
            <v>98.222222222222214</v>
          </cell>
          <cell r="AA12">
            <v>63</v>
          </cell>
          <cell r="AB12">
            <v>1764</v>
          </cell>
        </row>
        <row r="13">
          <cell r="Y13" t="str">
            <v>Month 11</v>
          </cell>
          <cell r="Z13">
            <v>108.74603174603173</v>
          </cell>
          <cell r="AA13">
            <v>63</v>
          </cell>
          <cell r="AB13">
            <v>1953</v>
          </cell>
        </row>
        <row r="14">
          <cell r="Y14" t="str">
            <v>Month 12</v>
          </cell>
          <cell r="Z14">
            <v>105.23809523809524</v>
          </cell>
          <cell r="AA14">
            <v>63</v>
          </cell>
          <cell r="AB14">
            <v>1890</v>
          </cell>
        </row>
        <row r="15">
          <cell r="Y15" t="str">
            <v>Month 13</v>
          </cell>
          <cell r="Z15">
            <v>108.74603174603173</v>
          </cell>
          <cell r="AA15">
            <v>63</v>
          </cell>
          <cell r="AB15">
            <v>1953</v>
          </cell>
        </row>
        <row r="16">
          <cell r="Y16" t="str">
            <v>Month 14</v>
          </cell>
          <cell r="Z16">
            <v>109.52380952380952</v>
          </cell>
          <cell r="AA16">
            <v>66</v>
          </cell>
          <cell r="AB16">
            <v>1980</v>
          </cell>
        </row>
        <row r="17">
          <cell r="Y17" t="str">
            <v>Month 15</v>
          </cell>
          <cell r="Z17">
            <v>113.17460317460316</v>
          </cell>
          <cell r="AA17">
            <v>66</v>
          </cell>
          <cell r="AB17">
            <v>2046</v>
          </cell>
        </row>
        <row r="18">
          <cell r="Y18" t="str">
            <v>Month 16</v>
          </cell>
          <cell r="Z18">
            <v>113.17460317460316</v>
          </cell>
          <cell r="AA18">
            <v>66</v>
          </cell>
          <cell r="AB18">
            <v>2046</v>
          </cell>
        </row>
        <row r="19">
          <cell r="Y19" t="str">
            <v>Month 17</v>
          </cell>
          <cell r="Z19">
            <v>109.52380952380952</v>
          </cell>
          <cell r="AA19">
            <v>66</v>
          </cell>
          <cell r="AB19">
            <v>1980</v>
          </cell>
        </row>
        <row r="20">
          <cell r="Y20" t="str">
            <v>Month 18</v>
          </cell>
          <cell r="Z20">
            <v>116.12698412698413</v>
          </cell>
          <cell r="AA20">
            <v>68</v>
          </cell>
          <cell r="AB20">
            <v>2108</v>
          </cell>
        </row>
        <row r="21">
          <cell r="Y21" t="str">
            <v>Month 19</v>
          </cell>
          <cell r="Z21">
            <v>113.8095238095238</v>
          </cell>
          <cell r="AA21">
            <v>69</v>
          </cell>
          <cell r="AB21">
            <v>2070</v>
          </cell>
        </row>
        <row r="22">
          <cell r="Y22" t="str">
            <v>Month 20</v>
          </cell>
          <cell r="Z22">
            <v>117.60317460317459</v>
          </cell>
          <cell r="AA22">
            <v>69</v>
          </cell>
          <cell r="AB22">
            <v>2139</v>
          </cell>
        </row>
        <row r="23">
          <cell r="Y23" t="str">
            <v>Month 21</v>
          </cell>
          <cell r="Z23">
            <v>117.60317460317459</v>
          </cell>
          <cell r="AA23">
            <v>69</v>
          </cell>
          <cell r="AB23">
            <v>2139</v>
          </cell>
        </row>
        <row r="24">
          <cell r="Y24" t="str">
            <v>Month 22</v>
          </cell>
          <cell r="Z24">
            <v>110.01587301587301</v>
          </cell>
          <cell r="AA24">
            <v>69</v>
          </cell>
          <cell r="AB24">
            <v>2001</v>
          </cell>
        </row>
        <row r="25">
          <cell r="Y25" t="str">
            <v>Month 23</v>
          </cell>
          <cell r="Z25">
            <v>122.03174603174602</v>
          </cell>
          <cell r="AA25">
            <v>72</v>
          </cell>
          <cell r="AB25">
            <v>2232</v>
          </cell>
        </row>
        <row r="26">
          <cell r="Y26" t="str">
            <v>Month 24</v>
          </cell>
          <cell r="Z26">
            <v>120.95238095238096</v>
          </cell>
          <cell r="AA26">
            <v>74</v>
          </cell>
          <cell r="AB26">
            <v>2220</v>
          </cell>
        </row>
        <row r="27">
          <cell r="Y27" t="str">
            <v>Month 25</v>
          </cell>
          <cell r="Z27">
            <v>129.4126984126984</v>
          </cell>
          <cell r="AA27">
            <v>77</v>
          </cell>
          <cell r="AB27">
            <v>2387</v>
          </cell>
        </row>
        <row r="28">
          <cell r="Y28" t="str">
            <v>Month 26</v>
          </cell>
          <cell r="Z28">
            <v>126.66666666666666</v>
          </cell>
          <cell r="AA28">
            <v>78</v>
          </cell>
          <cell r="AB28">
            <v>2340</v>
          </cell>
        </row>
        <row r="29">
          <cell r="Y29" t="str">
            <v>Month 27</v>
          </cell>
          <cell r="Z29">
            <v>130.88888888888889</v>
          </cell>
          <cell r="AA29">
            <v>78</v>
          </cell>
          <cell r="AB29">
            <v>2418</v>
          </cell>
        </row>
        <row r="30">
          <cell r="Y30" t="str">
            <v>Month 28</v>
          </cell>
          <cell r="Z30">
            <v>130.88888888888889</v>
          </cell>
          <cell r="AA30">
            <v>78</v>
          </cell>
          <cell r="AB30">
            <v>2418</v>
          </cell>
        </row>
        <row r="31">
          <cell r="Y31" t="str">
            <v>Month 29</v>
          </cell>
          <cell r="Z31">
            <v>133.8095238095238</v>
          </cell>
          <cell r="AA31">
            <v>83</v>
          </cell>
          <cell r="AB31">
            <v>2490</v>
          </cell>
        </row>
        <row r="32">
          <cell r="Y32" t="str">
            <v>Month 30</v>
          </cell>
          <cell r="Z32">
            <v>138.26984126984127</v>
          </cell>
          <cell r="AA32">
            <v>83</v>
          </cell>
          <cell r="AB32">
            <v>2573</v>
          </cell>
        </row>
        <row r="33">
          <cell r="Y33" t="str">
            <v>Month 31</v>
          </cell>
          <cell r="Z33">
            <v>132.38095238095235</v>
          </cell>
          <cell r="AA33">
            <v>82</v>
          </cell>
          <cell r="AB33">
            <v>2460</v>
          </cell>
        </row>
        <row r="34">
          <cell r="Y34" t="str">
            <v>Month 32</v>
          </cell>
          <cell r="Z34">
            <v>84.634920634920633</v>
          </cell>
          <cell r="AA34">
            <v>48</v>
          </cell>
          <cell r="AB34">
            <v>1488</v>
          </cell>
        </row>
        <row r="35">
          <cell r="Y35" t="str">
            <v>Month 33</v>
          </cell>
          <cell r="Z35">
            <v>89.063492063492063</v>
          </cell>
          <cell r="AA35">
            <v>51</v>
          </cell>
          <cell r="AB35">
            <v>1581</v>
          </cell>
        </row>
        <row r="36">
          <cell r="Y36" t="str">
            <v>Month 34</v>
          </cell>
          <cell r="Z36">
            <v>80.444444444444443</v>
          </cell>
          <cell r="AA36">
            <v>51</v>
          </cell>
          <cell r="AB36">
            <v>1428</v>
          </cell>
        </row>
        <row r="37">
          <cell r="Y37" t="str">
            <v>Month 35</v>
          </cell>
          <cell r="Z37">
            <v>89.063492063492063</v>
          </cell>
          <cell r="AA37">
            <v>51</v>
          </cell>
          <cell r="AB37">
            <v>1581</v>
          </cell>
        </row>
        <row r="38">
          <cell r="Y38" t="str">
            <v>Month 36</v>
          </cell>
          <cell r="Z38">
            <v>86.19047619047619</v>
          </cell>
          <cell r="AA38">
            <v>51</v>
          </cell>
          <cell r="AB38">
            <v>1530</v>
          </cell>
        </row>
        <row r="39">
          <cell r="Y39" t="str">
            <v>Month 37</v>
          </cell>
          <cell r="Z39">
            <v>93.492063492063494</v>
          </cell>
          <cell r="AA39">
            <v>54</v>
          </cell>
          <cell r="AB39">
            <v>1674</v>
          </cell>
        </row>
        <row r="40">
          <cell r="Y40" t="str">
            <v>Month 38</v>
          </cell>
          <cell r="Z40">
            <v>79.047619047619051</v>
          </cell>
          <cell r="AA40">
            <v>46</v>
          </cell>
          <cell r="AB40">
            <v>1380</v>
          </cell>
        </row>
        <row r="41">
          <cell r="Y41" t="str">
            <v>Month 39</v>
          </cell>
          <cell r="Z41">
            <v>63.476190476190666</v>
          </cell>
          <cell r="AA41">
            <v>35.000000000000128</v>
          </cell>
          <cell r="AB41">
            <v>1085.0000000000041</v>
          </cell>
        </row>
        <row r="42">
          <cell r="Y42" t="str">
            <v>Month 40</v>
          </cell>
          <cell r="Z42">
            <v>63.476190476190055</v>
          </cell>
          <cell r="AA42">
            <v>34.999999999999716</v>
          </cell>
          <cell r="AB42">
            <v>1084.9999999999911</v>
          </cell>
        </row>
        <row r="43">
          <cell r="Y43" t="str">
            <v>Month 41</v>
          </cell>
          <cell r="Z43">
            <v>61.428571428571431</v>
          </cell>
          <cell r="AA43">
            <v>35</v>
          </cell>
          <cell r="AB43">
            <v>1050</v>
          </cell>
        </row>
        <row r="44">
          <cell r="Y44" t="str">
            <v>Month 42</v>
          </cell>
          <cell r="Z44">
            <v>63.476190476190467</v>
          </cell>
          <cell r="AA44">
            <v>35</v>
          </cell>
          <cell r="AB44">
            <v>1085</v>
          </cell>
        </row>
        <row r="45">
          <cell r="Y45" t="str">
            <v>Month 43</v>
          </cell>
          <cell r="Z45">
            <v>61.428571428571253</v>
          </cell>
          <cell r="AA45">
            <v>34.999999999999879</v>
          </cell>
          <cell r="AB45">
            <v>1049.9999999999964</v>
          </cell>
        </row>
        <row r="46">
          <cell r="Y46" t="str">
            <v>Month 44</v>
          </cell>
          <cell r="Z46">
            <v>64.952380952381219</v>
          </cell>
          <cell r="AA46">
            <v>36.000000000000185</v>
          </cell>
          <cell r="AB46">
            <v>1116.0000000000055</v>
          </cell>
        </row>
        <row r="47">
          <cell r="Y47" t="str">
            <v>Month 45</v>
          </cell>
          <cell r="Z47">
            <v>64.95238095238112</v>
          </cell>
          <cell r="AA47">
            <v>36.000000000000121</v>
          </cell>
          <cell r="AB47">
            <v>1116.0000000000036</v>
          </cell>
        </row>
        <row r="48">
          <cell r="Y48" t="str">
            <v>Month 46</v>
          </cell>
          <cell r="Z48">
            <v>59.999999999999886</v>
          </cell>
          <cell r="AA48">
            <v>36.999999999999915</v>
          </cell>
          <cell r="AB48">
            <v>1035.9999999999977</v>
          </cell>
        </row>
        <row r="49">
          <cell r="Y49" t="str">
            <v>Month 47</v>
          </cell>
          <cell r="Z49">
            <v>66.428571428571431</v>
          </cell>
          <cell r="AA49">
            <v>37</v>
          </cell>
          <cell r="AB49">
            <v>1147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sheetName val="cosma"/>
      <sheetName val="incstmt"/>
      <sheetName val="budget"/>
      <sheetName val="act &amp; proj"/>
      <sheetName val="d"/>
      <sheetName val="Trial Balance"/>
      <sheetName val="mac_LOP Sched  Personnel"/>
      <sheetName val="Consol"/>
      <sheetName val="Unconsol"/>
      <sheetName val="Comshare"/>
      <sheetName val="Cash CCI Detail"/>
      <sheetName val="#REF"/>
      <sheetName val="PR Budget 2010"/>
      <sheetName val="comments"/>
      <sheetName val="Assumption"/>
      <sheetName val="CF_Detail"/>
      <sheetName val="$CF_Detail"/>
      <sheetName val="Capex Summary"/>
      <sheetName val="VC+FC"/>
      <sheetName val="Calculations"/>
      <sheetName val="KPI"/>
      <sheetName val="IS"/>
      <sheetName val="IS KZT"/>
      <sheetName val="IS USD"/>
      <sheetName val="Trans"/>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FX"/>
      <sheetName val="Отчет 1"/>
      <sheetName val="Capex 2009 v2"/>
      <sheetName val="Capex 2010"/>
      <sheetName val="Repair 2010"/>
      <sheetName val="DT"/>
      <sheetName val="FA Tax"/>
      <sheetName val="Interest"/>
      <sheetName val="coal consumption for heat ener"/>
      <sheetName val="PR Budget 08"/>
      <sheetName val="PR Budget 09"/>
      <sheetName val="ComshUSD"/>
      <sheetName val="ComshKZT"/>
      <sheetName val="IS KZT AES format"/>
      <sheetName val="CF KZT AES format"/>
      <sheetName val="BS Movements"/>
      <sheetName val="BSKZT"/>
      <sheetName val="BSUSD"/>
      <sheetName val="CF"/>
      <sheetName val="CF$"/>
      <sheetName val="IS$"/>
      <sheetName val="IS "/>
      <sheetName val="CFPres"/>
      <sheetName val="Rollforward of loan"/>
      <sheetName val="Loans"/>
      <sheetName val="Capex 2009"/>
      <sheetName val="Repair 2009"/>
      <sheetName val="ICLoan"/>
      <sheetName val="2008_Links"/>
      <sheetName val="Sensitivity table"/>
      <sheetName val="OpData"/>
      <sheetName val="Safety_Stationary_Housekeep_09 "/>
      <sheetName val="Pres_assump"/>
      <sheetName val="IC"/>
      <sheetName val="FAS133"/>
      <sheetName val="Inter Rao realised"/>
      <sheetName val="Банк1"/>
      <sheetName val="Банк ориг"/>
      <sheetName val="Банк"/>
      <sheetName val="ЦЗ"/>
      <sheetName val="КМ"/>
      <sheetName val="МЭМР"/>
      <sheetName val="Summary"/>
      <sheetName val="Бизнес план"/>
      <sheetName val="Лист3"/>
      <sheetName val="Capex"/>
      <sheetName val="прогноз"/>
      <sheetName val="SYSTEM"/>
    </sheetNames>
    <sheetDataSet>
      <sheetData sheetId="0" refreshError="1">
        <row r="5">
          <cell r="B5">
            <v>1999</v>
          </cell>
          <cell r="C5" t="str">
            <v>ene</v>
          </cell>
          <cell r="D5" t="str">
            <v>feb</v>
          </cell>
          <cell r="E5" t="str">
            <v>mar</v>
          </cell>
          <cell r="F5" t="str">
            <v>abr</v>
          </cell>
          <cell r="G5" t="str">
            <v>may</v>
          </cell>
          <cell r="H5" t="str">
            <v>jun</v>
          </cell>
          <cell r="I5" t="str">
            <v>jul</v>
          </cell>
          <cell r="J5" t="str">
            <v>ago</v>
          </cell>
          <cell r="K5" t="str">
            <v>sep</v>
          </cell>
          <cell r="L5" t="str">
            <v>oct</v>
          </cell>
          <cell r="M5" t="str">
            <v>nov</v>
          </cell>
          <cell r="N5" t="str">
            <v>dic</v>
          </cell>
        </row>
        <row r="6">
          <cell r="B6" t="str">
            <v>Costo Mg.  1</v>
          </cell>
          <cell r="C6">
            <v>84.147000000000006</v>
          </cell>
          <cell r="D6">
            <v>84.853999999999999</v>
          </cell>
          <cell r="E6">
            <v>84.224999999999994</v>
          </cell>
          <cell r="F6">
            <v>84.856999999999999</v>
          </cell>
          <cell r="G6">
            <v>85</v>
          </cell>
          <cell r="H6">
            <v>85</v>
          </cell>
          <cell r="I6">
            <v>84.605999999999995</v>
          </cell>
          <cell r="J6">
            <v>84.436000000000007</v>
          </cell>
          <cell r="K6">
            <v>85</v>
          </cell>
          <cell r="L6">
            <v>84.984999999999999</v>
          </cell>
          <cell r="M6">
            <v>84.572999999999993</v>
          </cell>
          <cell r="N6">
            <v>85</v>
          </cell>
        </row>
        <row r="7">
          <cell r="B7" t="str">
            <v>Costo Mg.  2</v>
          </cell>
          <cell r="C7">
            <v>76.903000000000006</v>
          </cell>
          <cell r="D7">
            <v>81.825999999999993</v>
          </cell>
          <cell r="E7">
            <v>81.058000000000007</v>
          </cell>
          <cell r="F7">
            <v>83.790999999999997</v>
          </cell>
          <cell r="G7">
            <v>84.986999999999995</v>
          </cell>
          <cell r="H7">
            <v>84.445999999999998</v>
          </cell>
          <cell r="I7">
            <v>80.713999999999999</v>
          </cell>
          <cell r="J7">
            <v>80.81</v>
          </cell>
          <cell r="K7">
            <v>84.683000000000007</v>
          </cell>
          <cell r="L7">
            <v>83.010999999999996</v>
          </cell>
          <cell r="M7">
            <v>79.361000000000004</v>
          </cell>
          <cell r="N7">
            <v>83.043000000000006</v>
          </cell>
        </row>
        <row r="8">
          <cell r="B8" t="str">
            <v>Costo Mg.  3</v>
          </cell>
          <cell r="C8">
            <v>76.468999999999994</v>
          </cell>
          <cell r="D8">
            <v>81.066999999999993</v>
          </cell>
          <cell r="E8">
            <v>80.655000000000001</v>
          </cell>
          <cell r="F8">
            <v>83.619</v>
          </cell>
          <cell r="G8">
            <v>84.789000000000001</v>
          </cell>
          <cell r="H8">
            <v>82.632999999999996</v>
          </cell>
          <cell r="I8">
            <v>80.051000000000002</v>
          </cell>
          <cell r="J8">
            <v>79.795000000000002</v>
          </cell>
          <cell r="K8">
            <v>83.721000000000004</v>
          </cell>
          <cell r="L8">
            <v>82.206999999999994</v>
          </cell>
          <cell r="M8">
            <v>77.025999999999996</v>
          </cell>
          <cell r="N8">
            <v>81.513999999999996</v>
          </cell>
        </row>
        <row r="9">
          <cell r="B9" t="str">
            <v>Costo Mg.  4</v>
          </cell>
          <cell r="C9">
            <v>61.951999999999998</v>
          </cell>
          <cell r="D9">
            <v>66.072999999999993</v>
          </cell>
          <cell r="E9">
            <v>65.069999999999993</v>
          </cell>
          <cell r="F9">
            <v>72.277000000000001</v>
          </cell>
          <cell r="G9">
            <v>81.355999999999995</v>
          </cell>
          <cell r="H9">
            <v>72.004999999999995</v>
          </cell>
          <cell r="I9">
            <v>67.44</v>
          </cell>
          <cell r="J9">
            <v>64.915000000000006</v>
          </cell>
          <cell r="K9">
            <v>72.727999999999994</v>
          </cell>
          <cell r="L9">
            <v>66.52</v>
          </cell>
          <cell r="M9">
            <v>62.17</v>
          </cell>
          <cell r="N9">
            <v>66.388999999999996</v>
          </cell>
        </row>
        <row r="10">
          <cell r="B10" t="str">
            <v>Costo Mg.  5</v>
          </cell>
          <cell r="C10">
            <v>54.335000000000001</v>
          </cell>
          <cell r="D10">
            <v>56.481000000000002</v>
          </cell>
          <cell r="E10">
            <v>55.506999999999998</v>
          </cell>
          <cell r="F10">
            <v>57.658999999999999</v>
          </cell>
          <cell r="G10">
            <v>63.975999999999999</v>
          </cell>
          <cell r="H10">
            <v>60.502000000000002</v>
          </cell>
          <cell r="I10">
            <v>56.076000000000001</v>
          </cell>
          <cell r="J10">
            <v>56.575000000000003</v>
          </cell>
          <cell r="K10">
            <v>59.62</v>
          </cell>
          <cell r="L10">
            <v>55.697000000000003</v>
          </cell>
          <cell r="M10">
            <v>54.545000000000002</v>
          </cell>
          <cell r="N10">
            <v>54.481000000000002</v>
          </cell>
        </row>
        <row r="12">
          <cell r="B12" t="str">
            <v>C.Mg. promedio</v>
          </cell>
          <cell r="C12">
            <v>69.599999999999994</v>
          </cell>
          <cell r="D12">
            <v>73.5</v>
          </cell>
          <cell r="E12">
            <v>72.7</v>
          </cell>
          <cell r="F12">
            <v>76.2</v>
          </cell>
          <cell r="G12">
            <v>80.099999999999994</v>
          </cell>
          <cell r="H12">
            <v>76.599999999999994</v>
          </cell>
          <cell r="I12">
            <v>72.900000000000006</v>
          </cell>
          <cell r="J12">
            <v>72.400000000000006</v>
          </cell>
          <cell r="K12">
            <v>76.900000000000006</v>
          </cell>
          <cell r="L12">
            <v>73.900000000000006</v>
          </cell>
          <cell r="M12">
            <v>70.5</v>
          </cell>
          <cell r="N12">
            <v>73.8</v>
          </cell>
        </row>
        <row r="15">
          <cell r="B15">
            <v>2000</v>
          </cell>
          <cell r="C15" t="str">
            <v>ene</v>
          </cell>
          <cell r="D15" t="str">
            <v>feb</v>
          </cell>
          <cell r="E15" t="str">
            <v>mar</v>
          </cell>
          <cell r="F15" t="str">
            <v>abr</v>
          </cell>
          <cell r="G15" t="str">
            <v>may</v>
          </cell>
          <cell r="H15" t="str">
            <v>jun</v>
          </cell>
          <cell r="I15" t="str">
            <v>jul</v>
          </cell>
          <cell r="J15" t="str">
            <v>ago</v>
          </cell>
          <cell r="K15" t="str">
            <v>sep</v>
          </cell>
          <cell r="L15" t="str">
            <v>oct</v>
          </cell>
          <cell r="M15" t="str">
            <v>nov</v>
          </cell>
          <cell r="N15" t="str">
            <v>dic</v>
          </cell>
        </row>
        <row r="16">
          <cell r="B16" t="str">
            <v>Costo Mg.  1</v>
          </cell>
          <cell r="C16">
            <v>65.045000000000002</v>
          </cell>
          <cell r="D16">
            <v>57.948</v>
          </cell>
          <cell r="E16">
            <v>58.213999999999999</v>
          </cell>
          <cell r="F16">
            <v>61.904000000000003</v>
          </cell>
          <cell r="G16">
            <v>72.7</v>
          </cell>
          <cell r="H16">
            <v>62.781999999999996</v>
          </cell>
          <cell r="I16">
            <v>55.658000000000001</v>
          </cell>
          <cell r="J16">
            <v>57.593000000000004</v>
          </cell>
          <cell r="K16">
            <v>57.994999999999997</v>
          </cell>
          <cell r="L16">
            <v>63.689</v>
          </cell>
          <cell r="M16">
            <v>57.395000000000003</v>
          </cell>
          <cell r="N16">
            <v>55.198</v>
          </cell>
        </row>
        <row r="17">
          <cell r="B17" t="str">
            <v>Costo Mg.  2</v>
          </cell>
          <cell r="C17">
            <v>60.904000000000003</v>
          </cell>
          <cell r="D17">
            <v>56.335000000000001</v>
          </cell>
          <cell r="E17">
            <v>57.003</v>
          </cell>
          <cell r="F17">
            <v>59.674999999999997</v>
          </cell>
          <cell r="G17">
            <v>66.858999999999995</v>
          </cell>
          <cell r="H17">
            <v>58.959000000000003</v>
          </cell>
          <cell r="I17">
            <v>55.143999999999998</v>
          </cell>
          <cell r="J17">
            <v>56.238999999999997</v>
          </cell>
          <cell r="K17">
            <v>56.469000000000001</v>
          </cell>
          <cell r="L17">
            <v>59.442999999999998</v>
          </cell>
          <cell r="M17">
            <v>55.234000000000002</v>
          </cell>
          <cell r="N17">
            <v>51.884999999999998</v>
          </cell>
        </row>
        <row r="18">
          <cell r="B18" t="str">
            <v>Costo Mg.  3</v>
          </cell>
          <cell r="C18">
            <v>60.904000000000003</v>
          </cell>
          <cell r="D18">
            <v>56.328000000000003</v>
          </cell>
          <cell r="E18">
            <v>56.978000000000002</v>
          </cell>
          <cell r="F18">
            <v>59.674999999999997</v>
          </cell>
          <cell r="G18">
            <v>66.727000000000004</v>
          </cell>
          <cell r="H18">
            <v>58.869</v>
          </cell>
          <cell r="I18">
            <v>55.131</v>
          </cell>
          <cell r="J18">
            <v>56.134999999999998</v>
          </cell>
          <cell r="K18">
            <v>56.390999999999998</v>
          </cell>
          <cell r="L18">
            <v>59.406999999999996</v>
          </cell>
          <cell r="M18">
            <v>55.14</v>
          </cell>
          <cell r="N18">
            <v>51.689</v>
          </cell>
        </row>
        <row r="19">
          <cell r="B19" t="str">
            <v>Costo Mg.  4</v>
          </cell>
          <cell r="C19">
            <v>55.002000000000002</v>
          </cell>
          <cell r="D19">
            <v>53.363999999999997</v>
          </cell>
          <cell r="E19">
            <v>54.027999999999999</v>
          </cell>
          <cell r="F19">
            <v>55.195999999999998</v>
          </cell>
          <cell r="G19">
            <v>57.137999999999998</v>
          </cell>
          <cell r="H19">
            <v>54.13</v>
          </cell>
          <cell r="I19">
            <v>53.101999999999997</v>
          </cell>
          <cell r="J19">
            <v>52.506999999999998</v>
          </cell>
          <cell r="K19">
            <v>52.4</v>
          </cell>
          <cell r="L19">
            <v>55.244999999999997</v>
          </cell>
          <cell r="M19">
            <v>52.488</v>
          </cell>
          <cell r="N19">
            <v>46.780999999999999</v>
          </cell>
        </row>
        <row r="20">
          <cell r="B20" t="str">
            <v>Costo Mg.  5</v>
          </cell>
          <cell r="C20">
            <v>51.841000000000001</v>
          </cell>
          <cell r="D20">
            <v>49.526000000000003</v>
          </cell>
          <cell r="E20">
            <v>50.8</v>
          </cell>
          <cell r="F20">
            <v>52.024000000000001</v>
          </cell>
          <cell r="G20">
            <v>53.378</v>
          </cell>
          <cell r="H20">
            <v>51.529000000000003</v>
          </cell>
          <cell r="I20">
            <v>49.475999999999999</v>
          </cell>
          <cell r="J20">
            <v>49.213000000000001</v>
          </cell>
          <cell r="K20">
            <v>48.853000000000002</v>
          </cell>
          <cell r="L20">
            <v>51.668999999999997</v>
          </cell>
          <cell r="M20">
            <v>47.811</v>
          </cell>
          <cell r="N20">
            <v>40.978999999999999</v>
          </cell>
        </row>
        <row r="22">
          <cell r="B22" t="str">
            <v>C.Mg. promedio</v>
          </cell>
          <cell r="C22">
            <v>58.1</v>
          </cell>
          <cell r="D22">
            <v>54.5</v>
          </cell>
          <cell r="E22">
            <v>55.2</v>
          </cell>
          <cell r="F22">
            <v>57.3</v>
          </cell>
          <cell r="G22">
            <v>62.4</v>
          </cell>
          <cell r="H22">
            <v>56.6</v>
          </cell>
          <cell r="I22">
            <v>53.6</v>
          </cell>
          <cell r="J22">
            <v>54.1</v>
          </cell>
          <cell r="K22">
            <v>54.1</v>
          </cell>
          <cell r="L22">
            <v>57.2</v>
          </cell>
          <cell r="M22">
            <v>53.3</v>
          </cell>
          <cell r="N22">
            <v>48.9</v>
          </cell>
        </row>
        <row r="25">
          <cell r="B25">
            <v>2001</v>
          </cell>
          <cell r="C25" t="str">
            <v>ene</v>
          </cell>
          <cell r="D25" t="str">
            <v>feb</v>
          </cell>
          <cell r="E25" t="str">
            <v>mar</v>
          </cell>
          <cell r="F25" t="str">
            <v>abr</v>
          </cell>
          <cell r="G25" t="str">
            <v>may</v>
          </cell>
          <cell r="H25" t="str">
            <v>jun</v>
          </cell>
          <cell r="I25" t="str">
            <v>jul</v>
          </cell>
          <cell r="J25" t="str">
            <v>ago</v>
          </cell>
          <cell r="K25" t="str">
            <v>sep</v>
          </cell>
          <cell r="L25" t="str">
            <v>oct</v>
          </cell>
          <cell r="M25" t="str">
            <v>nov</v>
          </cell>
          <cell r="N25" t="str">
            <v>dic</v>
          </cell>
        </row>
        <row r="26">
          <cell r="B26" t="str">
            <v>Costo Mg.  1</v>
          </cell>
          <cell r="C26">
            <v>50.411999999999999</v>
          </cell>
          <cell r="D26">
            <v>50.758000000000003</v>
          </cell>
          <cell r="E26">
            <v>49.857999999999997</v>
          </cell>
          <cell r="F26">
            <v>49.79</v>
          </cell>
          <cell r="G26">
            <v>53.072000000000003</v>
          </cell>
          <cell r="H26">
            <v>51.567999999999998</v>
          </cell>
          <cell r="I26">
            <v>51.514000000000003</v>
          </cell>
          <cell r="J26">
            <v>50.686</v>
          </cell>
          <cell r="K26">
            <v>50.523000000000003</v>
          </cell>
          <cell r="L26">
            <v>53.423000000000002</v>
          </cell>
          <cell r="M26">
            <v>53.536999999999999</v>
          </cell>
          <cell r="N26">
            <v>43.036000000000001</v>
          </cell>
        </row>
        <row r="27">
          <cell r="B27" t="str">
            <v>Costo Mg.  2</v>
          </cell>
          <cell r="C27">
            <v>49.442999999999998</v>
          </cell>
          <cell r="D27">
            <v>50.078000000000003</v>
          </cell>
          <cell r="E27">
            <v>49.134999999999998</v>
          </cell>
          <cell r="F27">
            <v>49.210999999999999</v>
          </cell>
          <cell r="G27">
            <v>51.734999999999999</v>
          </cell>
          <cell r="H27">
            <v>50.420999999999999</v>
          </cell>
          <cell r="I27">
            <v>50.917000000000002</v>
          </cell>
          <cell r="J27">
            <v>50.069000000000003</v>
          </cell>
          <cell r="K27">
            <v>49.668999999999997</v>
          </cell>
          <cell r="L27">
            <v>51.658999999999999</v>
          </cell>
          <cell r="M27">
            <v>51.255000000000003</v>
          </cell>
          <cell r="N27">
            <v>40.796999999999997</v>
          </cell>
        </row>
        <row r="28">
          <cell r="B28" t="str">
            <v>Costo Mg.  3</v>
          </cell>
          <cell r="C28">
            <v>49.41</v>
          </cell>
          <cell r="D28">
            <v>50.042000000000002</v>
          </cell>
          <cell r="E28">
            <v>49.091999999999999</v>
          </cell>
          <cell r="F28">
            <v>49.210999999999999</v>
          </cell>
          <cell r="G28">
            <v>51.679000000000002</v>
          </cell>
          <cell r="H28">
            <v>50.328000000000003</v>
          </cell>
          <cell r="I28">
            <v>50.902999999999999</v>
          </cell>
          <cell r="J28">
            <v>49.976999999999997</v>
          </cell>
          <cell r="K28">
            <v>49.546999999999997</v>
          </cell>
          <cell r="L28">
            <v>51.570999999999998</v>
          </cell>
          <cell r="M28">
            <v>51.219000000000001</v>
          </cell>
          <cell r="N28">
            <v>40.674999999999997</v>
          </cell>
        </row>
        <row r="29">
          <cell r="B29" t="str">
            <v>Costo Mg.  4</v>
          </cell>
          <cell r="C29">
            <v>47.113</v>
          </cell>
          <cell r="D29">
            <v>47.878</v>
          </cell>
          <cell r="E29">
            <v>46.353000000000002</v>
          </cell>
          <cell r="F29">
            <v>47.067999999999998</v>
          </cell>
          <cell r="G29">
            <v>49.353000000000002</v>
          </cell>
          <cell r="H29">
            <v>47.709000000000003</v>
          </cell>
          <cell r="I29">
            <v>49.392000000000003</v>
          </cell>
          <cell r="J29">
            <v>46.893000000000001</v>
          </cell>
          <cell r="K29">
            <v>46.567999999999998</v>
          </cell>
          <cell r="L29">
            <v>49.444000000000003</v>
          </cell>
          <cell r="M29">
            <v>49.334000000000003</v>
          </cell>
          <cell r="N29">
            <v>39.030999999999999</v>
          </cell>
        </row>
        <row r="30">
          <cell r="B30" t="str">
            <v>Costo Mg.  5</v>
          </cell>
          <cell r="C30">
            <v>41.93</v>
          </cell>
          <cell r="D30">
            <v>43.338999999999999</v>
          </cell>
          <cell r="E30">
            <v>41.441000000000003</v>
          </cell>
          <cell r="F30">
            <v>41.781999999999996</v>
          </cell>
          <cell r="G30">
            <v>46.598999999999997</v>
          </cell>
          <cell r="H30">
            <v>43.951000000000001</v>
          </cell>
          <cell r="I30">
            <v>45.843000000000004</v>
          </cell>
          <cell r="J30">
            <v>42.558999999999997</v>
          </cell>
          <cell r="K30">
            <v>42.648000000000003</v>
          </cell>
          <cell r="L30">
            <v>44.383000000000003</v>
          </cell>
          <cell r="M30">
            <v>44.942999999999998</v>
          </cell>
          <cell r="N30">
            <v>37.518999999999998</v>
          </cell>
        </row>
        <row r="32">
          <cell r="B32" t="str">
            <v>C.Mg. promedio</v>
          </cell>
          <cell r="C32">
            <v>47.6</v>
          </cell>
          <cell r="D32">
            <v>48.3</v>
          </cell>
          <cell r="E32">
            <v>47.1</v>
          </cell>
          <cell r="F32">
            <v>47.3</v>
          </cell>
          <cell r="G32">
            <v>50.3</v>
          </cell>
          <cell r="H32">
            <v>48.6</v>
          </cell>
          <cell r="I32">
            <v>49.6</v>
          </cell>
          <cell r="J32">
            <v>47.9</v>
          </cell>
          <cell r="K32">
            <v>47.6</v>
          </cell>
          <cell r="L32">
            <v>49.8</v>
          </cell>
          <cell r="M32">
            <v>49.7</v>
          </cell>
          <cell r="N32">
            <v>39.9</v>
          </cell>
        </row>
        <row r="35">
          <cell r="B35">
            <v>2002</v>
          </cell>
          <cell r="C35" t="str">
            <v>ene</v>
          </cell>
          <cell r="D35" t="str">
            <v>feb</v>
          </cell>
          <cell r="E35" t="str">
            <v>mar</v>
          </cell>
          <cell r="F35" t="str">
            <v>abr</v>
          </cell>
          <cell r="G35" t="str">
            <v>may</v>
          </cell>
          <cell r="H35" t="str">
            <v>jun</v>
          </cell>
          <cell r="I35" t="str">
            <v>jul</v>
          </cell>
          <cell r="J35" t="str">
            <v>ago</v>
          </cell>
          <cell r="K35" t="str">
            <v>sep</v>
          </cell>
          <cell r="L35" t="str">
            <v>oct</v>
          </cell>
          <cell r="M35" t="str">
            <v>nov</v>
          </cell>
          <cell r="N35" t="str">
            <v>dic</v>
          </cell>
        </row>
        <row r="36">
          <cell r="B36" t="str">
            <v>Costo Mg.  1</v>
          </cell>
          <cell r="C36">
            <v>43.491</v>
          </cell>
          <cell r="D36">
            <v>44.354999999999997</v>
          </cell>
          <cell r="E36">
            <v>45.817</v>
          </cell>
          <cell r="F36">
            <v>45.777999999999999</v>
          </cell>
          <cell r="G36">
            <v>52.427999999999997</v>
          </cell>
          <cell r="H36">
            <v>41.856000000000002</v>
          </cell>
          <cell r="I36">
            <v>38.813000000000002</v>
          </cell>
          <cell r="J36">
            <v>38.770000000000003</v>
          </cell>
          <cell r="K36">
            <v>38.383000000000003</v>
          </cell>
          <cell r="L36">
            <v>38.932000000000002</v>
          </cell>
          <cell r="M36">
            <v>39.503999999999998</v>
          </cell>
          <cell r="N36">
            <v>38.442</v>
          </cell>
        </row>
        <row r="37">
          <cell r="B37" t="str">
            <v>Costo Mg.  2</v>
          </cell>
          <cell r="C37">
            <v>41.371000000000002</v>
          </cell>
          <cell r="D37">
            <v>42.158000000000001</v>
          </cell>
          <cell r="E37">
            <v>44.112000000000002</v>
          </cell>
          <cell r="F37">
            <v>44.534999999999997</v>
          </cell>
          <cell r="G37">
            <v>49.947000000000003</v>
          </cell>
          <cell r="H37">
            <v>40.372</v>
          </cell>
          <cell r="I37">
            <v>38.195999999999998</v>
          </cell>
          <cell r="J37">
            <v>38.353999999999999</v>
          </cell>
          <cell r="K37">
            <v>37.585999999999999</v>
          </cell>
          <cell r="L37">
            <v>37.908000000000001</v>
          </cell>
          <cell r="M37">
            <v>38.369999999999997</v>
          </cell>
          <cell r="N37">
            <v>37.356000000000002</v>
          </cell>
        </row>
        <row r="38">
          <cell r="B38" t="str">
            <v>Costo Mg.  3</v>
          </cell>
          <cell r="C38">
            <v>41.341999999999999</v>
          </cell>
          <cell r="D38">
            <v>42.137</v>
          </cell>
          <cell r="E38">
            <v>44.073</v>
          </cell>
          <cell r="F38">
            <v>44.534999999999997</v>
          </cell>
          <cell r="G38">
            <v>49.805999999999997</v>
          </cell>
          <cell r="H38">
            <v>40.262</v>
          </cell>
          <cell r="I38">
            <v>38.191000000000003</v>
          </cell>
          <cell r="J38">
            <v>38.22</v>
          </cell>
          <cell r="K38">
            <v>37.534999999999997</v>
          </cell>
          <cell r="L38">
            <v>37.872999999999998</v>
          </cell>
          <cell r="M38">
            <v>38.270000000000003</v>
          </cell>
          <cell r="N38">
            <v>37.304000000000002</v>
          </cell>
        </row>
        <row r="39">
          <cell r="B39" t="str">
            <v>Costo Mg.  4</v>
          </cell>
          <cell r="C39">
            <v>39.323</v>
          </cell>
          <cell r="D39">
            <v>39.823999999999998</v>
          </cell>
          <cell r="E39">
            <v>40.811</v>
          </cell>
          <cell r="F39">
            <v>41.332999999999998</v>
          </cell>
          <cell r="G39">
            <v>44.941000000000003</v>
          </cell>
          <cell r="H39">
            <v>38.356000000000002</v>
          </cell>
          <cell r="I39">
            <v>37.295999999999999</v>
          </cell>
          <cell r="J39">
            <v>37.222999999999999</v>
          </cell>
          <cell r="K39">
            <v>37.029000000000003</v>
          </cell>
          <cell r="L39">
            <v>37.143999999999998</v>
          </cell>
          <cell r="M39">
            <v>37.298999999999999</v>
          </cell>
          <cell r="N39">
            <v>36.978000000000002</v>
          </cell>
        </row>
        <row r="40">
          <cell r="B40" t="str">
            <v>Costo Mg.  5</v>
          </cell>
          <cell r="C40">
            <v>37.94</v>
          </cell>
          <cell r="D40">
            <v>38.270000000000003</v>
          </cell>
          <cell r="E40">
            <v>38.673999999999999</v>
          </cell>
          <cell r="F40">
            <v>39.098999999999997</v>
          </cell>
          <cell r="G40">
            <v>40.334000000000003</v>
          </cell>
          <cell r="H40">
            <v>37.268000000000001</v>
          </cell>
          <cell r="I40">
            <v>36.994</v>
          </cell>
          <cell r="J40">
            <v>36.994</v>
          </cell>
          <cell r="K40">
            <v>36.926000000000002</v>
          </cell>
          <cell r="L40">
            <v>36.939</v>
          </cell>
          <cell r="M40">
            <v>37.006</v>
          </cell>
          <cell r="N40">
            <v>36.912999999999997</v>
          </cell>
        </row>
        <row r="42">
          <cell r="B42" t="str">
            <v>C.Mg. promedio</v>
          </cell>
          <cell r="C42">
            <v>40.4</v>
          </cell>
          <cell r="D42">
            <v>41</v>
          </cell>
          <cell r="E42">
            <v>42.4</v>
          </cell>
          <cell r="F42">
            <v>42.8</v>
          </cell>
          <cell r="G42">
            <v>47.1</v>
          </cell>
          <cell r="H42">
            <v>39.4</v>
          </cell>
          <cell r="I42">
            <v>37.799999999999997</v>
          </cell>
          <cell r="J42">
            <v>37.799999999999997</v>
          </cell>
          <cell r="K42">
            <v>37.4</v>
          </cell>
          <cell r="L42">
            <v>37.6</v>
          </cell>
          <cell r="M42">
            <v>37.9</v>
          </cell>
          <cell r="N42">
            <v>37.200000000000003</v>
          </cell>
        </row>
        <row r="46">
          <cell r="B46" t="str">
            <v>Costo Mg.  1</v>
          </cell>
          <cell r="C46">
            <v>38.551000000000002</v>
          </cell>
          <cell r="D46">
            <v>38.697000000000003</v>
          </cell>
          <cell r="E46">
            <v>38.795000000000002</v>
          </cell>
          <cell r="F46">
            <v>38.844000000000001</v>
          </cell>
          <cell r="G46">
            <v>39.08</v>
          </cell>
          <cell r="H46">
            <v>40.286999999999999</v>
          </cell>
          <cell r="I46">
            <v>48.965000000000003</v>
          </cell>
          <cell r="J46">
            <v>40.206000000000003</v>
          </cell>
          <cell r="K46">
            <v>39.244</v>
          </cell>
          <cell r="L46">
            <v>40.530999999999999</v>
          </cell>
          <cell r="M46">
            <v>40.433</v>
          </cell>
          <cell r="N46">
            <v>39.380000000000003</v>
          </cell>
        </row>
        <row r="47">
          <cell r="B47" t="str">
            <v>Costo Mg.  2</v>
          </cell>
          <cell r="C47">
            <v>37.414000000000001</v>
          </cell>
          <cell r="D47">
            <v>37.581000000000003</v>
          </cell>
          <cell r="E47">
            <v>37.93</v>
          </cell>
          <cell r="F47">
            <v>38.128999999999998</v>
          </cell>
          <cell r="G47">
            <v>38.075000000000003</v>
          </cell>
          <cell r="H47">
            <v>38.898000000000003</v>
          </cell>
          <cell r="I47">
            <v>45.677</v>
          </cell>
          <cell r="J47">
            <v>39.679000000000002</v>
          </cell>
          <cell r="K47">
            <v>38.314999999999998</v>
          </cell>
          <cell r="L47">
            <v>39.052999999999997</v>
          </cell>
          <cell r="M47">
            <v>39.091000000000001</v>
          </cell>
          <cell r="N47">
            <v>37.944000000000003</v>
          </cell>
        </row>
        <row r="48">
          <cell r="B48" t="str">
            <v>Costo Mg.  3</v>
          </cell>
          <cell r="C48">
            <v>37.383000000000003</v>
          </cell>
          <cell r="D48">
            <v>37.58</v>
          </cell>
          <cell r="E48">
            <v>37.899000000000001</v>
          </cell>
          <cell r="F48">
            <v>38.128</v>
          </cell>
          <cell r="G48">
            <v>38.020000000000003</v>
          </cell>
          <cell r="H48">
            <v>38.75</v>
          </cell>
          <cell r="I48">
            <v>45.604999999999997</v>
          </cell>
          <cell r="J48">
            <v>39.576999999999998</v>
          </cell>
          <cell r="K48">
            <v>38.215000000000003</v>
          </cell>
          <cell r="L48">
            <v>39.021999999999998</v>
          </cell>
          <cell r="M48">
            <v>38.978999999999999</v>
          </cell>
          <cell r="N48">
            <v>37.832000000000001</v>
          </cell>
        </row>
        <row r="49">
          <cell r="B49" t="str">
            <v>Costo Mg.  4</v>
          </cell>
          <cell r="C49">
            <v>36.999000000000002</v>
          </cell>
          <cell r="D49">
            <v>37.048000000000002</v>
          </cell>
          <cell r="E49">
            <v>37.095999999999997</v>
          </cell>
          <cell r="F49">
            <v>37.225000000000001</v>
          </cell>
          <cell r="G49">
            <v>37.088999999999999</v>
          </cell>
          <cell r="H49">
            <v>37.340000000000003</v>
          </cell>
          <cell r="I49">
            <v>40.890999999999998</v>
          </cell>
          <cell r="J49">
            <v>37.758000000000003</v>
          </cell>
          <cell r="K49">
            <v>37.192999999999998</v>
          </cell>
          <cell r="L49">
            <v>37.509</v>
          </cell>
          <cell r="M49">
            <v>37.442</v>
          </cell>
          <cell r="N49">
            <v>37.081000000000003</v>
          </cell>
        </row>
        <row r="50">
          <cell r="B50" t="str">
            <v>Costo Mg.  5</v>
          </cell>
          <cell r="C50">
            <v>36.909999999999997</v>
          </cell>
          <cell r="D50">
            <v>36.914999999999999</v>
          </cell>
          <cell r="E50">
            <v>36.927999999999997</v>
          </cell>
          <cell r="F50">
            <v>36.945999999999998</v>
          </cell>
          <cell r="G50">
            <v>36.936</v>
          </cell>
          <cell r="H50">
            <v>37.037999999999997</v>
          </cell>
          <cell r="I50">
            <v>38.887</v>
          </cell>
          <cell r="J50">
            <v>37.115000000000002</v>
          </cell>
          <cell r="K50">
            <v>36.966999999999999</v>
          </cell>
          <cell r="L50">
            <v>37.012999999999998</v>
          </cell>
          <cell r="M50">
            <v>36.994999999999997</v>
          </cell>
          <cell r="N50">
            <v>36.911000000000001</v>
          </cell>
        </row>
        <row r="52">
          <cell r="B52" t="str">
            <v>C.Mg. promedio</v>
          </cell>
          <cell r="C52">
            <v>37.299999999999997</v>
          </cell>
          <cell r="D52">
            <v>37.4</v>
          </cell>
          <cell r="E52">
            <v>37.6</v>
          </cell>
          <cell r="F52">
            <v>37.700000000000003</v>
          </cell>
          <cell r="G52">
            <v>37.700000000000003</v>
          </cell>
          <cell r="H52">
            <v>38.200000000000003</v>
          </cell>
          <cell r="I52">
            <v>43.4</v>
          </cell>
          <cell r="J52">
            <v>38.700000000000003</v>
          </cell>
          <cell r="K52">
            <v>37.799999999999997</v>
          </cell>
          <cell r="L52">
            <v>38.4</v>
          </cell>
          <cell r="M52">
            <v>38.4</v>
          </cell>
          <cell r="N52">
            <v>37.6</v>
          </cell>
        </row>
        <row r="56">
          <cell r="B56" t="str">
            <v>Costo Mg.  1</v>
          </cell>
          <cell r="C56">
            <v>39.436999999999998</v>
          </cell>
          <cell r="D56">
            <v>39.662999999999997</v>
          </cell>
          <cell r="E56">
            <v>39.764000000000003</v>
          </cell>
          <cell r="F56">
            <v>40.003</v>
          </cell>
          <cell r="G56">
            <v>43.69</v>
          </cell>
          <cell r="H56">
            <v>42.92</v>
          </cell>
          <cell r="I56">
            <v>60.709000000000003</v>
          </cell>
          <cell r="J56">
            <v>40.777000000000001</v>
          </cell>
          <cell r="K56">
            <v>39.371000000000002</v>
          </cell>
          <cell r="L56">
            <v>40.228999999999999</v>
          </cell>
          <cell r="M56">
            <v>40.686</v>
          </cell>
          <cell r="N56">
            <v>39.539000000000001</v>
          </cell>
        </row>
        <row r="57">
          <cell r="B57" t="str">
            <v>Costo Mg.  2</v>
          </cell>
          <cell r="C57">
            <v>38.207000000000001</v>
          </cell>
          <cell r="D57">
            <v>38.436</v>
          </cell>
          <cell r="E57">
            <v>38.776000000000003</v>
          </cell>
          <cell r="F57">
            <v>39.325000000000003</v>
          </cell>
          <cell r="G57">
            <v>40.665999999999997</v>
          </cell>
          <cell r="H57">
            <v>40.737000000000002</v>
          </cell>
          <cell r="I57">
            <v>54.015999999999998</v>
          </cell>
          <cell r="J57">
            <v>39.845999999999997</v>
          </cell>
          <cell r="K57">
            <v>38.290999999999997</v>
          </cell>
          <cell r="L57">
            <v>38.628999999999998</v>
          </cell>
          <cell r="M57">
            <v>39.107999999999997</v>
          </cell>
          <cell r="N57">
            <v>37.847000000000001</v>
          </cell>
        </row>
        <row r="58">
          <cell r="B58" t="str">
            <v>Costo Mg.  3</v>
          </cell>
          <cell r="C58">
            <v>38.17</v>
          </cell>
          <cell r="D58">
            <v>38.384</v>
          </cell>
          <cell r="E58">
            <v>38.704000000000001</v>
          </cell>
          <cell r="F58">
            <v>39.322000000000003</v>
          </cell>
          <cell r="G58">
            <v>40.506</v>
          </cell>
          <cell r="H58">
            <v>40.517000000000003</v>
          </cell>
          <cell r="I58">
            <v>53.697000000000003</v>
          </cell>
          <cell r="J58">
            <v>39.636000000000003</v>
          </cell>
          <cell r="K58">
            <v>38.149000000000001</v>
          </cell>
          <cell r="L58">
            <v>38.549999999999997</v>
          </cell>
          <cell r="M58">
            <v>38.914999999999999</v>
          </cell>
          <cell r="N58">
            <v>37.661999999999999</v>
          </cell>
        </row>
        <row r="59">
          <cell r="B59" t="str">
            <v>Costo Mg.  4</v>
          </cell>
          <cell r="C59">
            <v>37.182000000000002</v>
          </cell>
          <cell r="D59">
            <v>37.222000000000001</v>
          </cell>
          <cell r="E59">
            <v>37.326999999999998</v>
          </cell>
          <cell r="F59">
            <v>37.691000000000003</v>
          </cell>
          <cell r="G59">
            <v>37.691000000000003</v>
          </cell>
          <cell r="H59">
            <v>37.962000000000003</v>
          </cell>
          <cell r="I59">
            <v>44.156999999999996</v>
          </cell>
          <cell r="J59">
            <v>37.636000000000003</v>
          </cell>
          <cell r="K59">
            <v>37.131999999999998</v>
          </cell>
          <cell r="L59">
            <v>37.265999999999998</v>
          </cell>
          <cell r="M59">
            <v>37.35</v>
          </cell>
          <cell r="N59">
            <v>37.036000000000001</v>
          </cell>
        </row>
        <row r="60">
          <cell r="B60" t="str">
            <v>Costo Mg.  5</v>
          </cell>
          <cell r="C60">
            <v>36.917999999999999</v>
          </cell>
          <cell r="D60">
            <v>36.933</v>
          </cell>
          <cell r="E60">
            <v>36.942999999999998</v>
          </cell>
          <cell r="F60">
            <v>37.026000000000003</v>
          </cell>
          <cell r="G60">
            <v>37.04</v>
          </cell>
          <cell r="H60">
            <v>37.148000000000003</v>
          </cell>
          <cell r="I60">
            <v>39.863</v>
          </cell>
          <cell r="J60">
            <v>37.137999999999998</v>
          </cell>
          <cell r="K60">
            <v>36.953000000000003</v>
          </cell>
          <cell r="L60">
            <v>36.965000000000003</v>
          </cell>
          <cell r="M60">
            <v>36.96</v>
          </cell>
          <cell r="N60">
            <v>36.911999999999999</v>
          </cell>
        </row>
        <row r="62">
          <cell r="B62" t="str">
            <v>C.Mg. promedio</v>
          </cell>
          <cell r="C62">
            <v>37.799999999999997</v>
          </cell>
          <cell r="D62">
            <v>37.9</v>
          </cell>
          <cell r="E62">
            <v>38.1</v>
          </cell>
          <cell r="F62">
            <v>38.5</v>
          </cell>
          <cell r="G62">
            <v>39.4</v>
          </cell>
          <cell r="H62">
            <v>39.5</v>
          </cell>
          <cell r="I62">
            <v>49.3</v>
          </cell>
          <cell r="J62">
            <v>38.799999999999997</v>
          </cell>
          <cell r="K62">
            <v>37.799999999999997</v>
          </cell>
          <cell r="L62">
            <v>38.1</v>
          </cell>
          <cell r="M62">
            <v>38.299999999999997</v>
          </cell>
          <cell r="N62">
            <v>37.5</v>
          </cell>
        </row>
        <row r="65">
          <cell r="B65">
            <v>2005</v>
          </cell>
          <cell r="C65" t="str">
            <v>ene</v>
          </cell>
          <cell r="D65" t="str">
            <v>feb</v>
          </cell>
          <cell r="E65" t="str">
            <v>mar</v>
          </cell>
          <cell r="F65" t="str">
            <v>abr</v>
          </cell>
          <cell r="G65" t="str">
            <v>may</v>
          </cell>
          <cell r="H65" t="str">
            <v>jun</v>
          </cell>
          <cell r="I65" t="str">
            <v>jul</v>
          </cell>
          <cell r="J65" t="str">
            <v>ago</v>
          </cell>
          <cell r="K65" t="str">
            <v>sep</v>
          </cell>
          <cell r="L65" t="str">
            <v>oct</v>
          </cell>
          <cell r="M65" t="str">
            <v>nov</v>
          </cell>
          <cell r="N65" t="str">
            <v>dic</v>
          </cell>
        </row>
        <row r="66">
          <cell r="B66" t="str">
            <v>Costo Mg.  1</v>
          </cell>
          <cell r="C66">
            <v>39.35</v>
          </cell>
          <cell r="D66">
            <v>40.225000000000001</v>
          </cell>
          <cell r="E66">
            <v>40.1</v>
          </cell>
          <cell r="F66">
            <v>39.851999999999997</v>
          </cell>
          <cell r="G66">
            <v>44.228999999999999</v>
          </cell>
          <cell r="H66">
            <v>42.582000000000001</v>
          </cell>
          <cell r="I66">
            <v>61.051000000000002</v>
          </cell>
          <cell r="J66">
            <v>43.39</v>
          </cell>
          <cell r="K66">
            <v>41.606000000000002</v>
          </cell>
          <cell r="L66">
            <v>43.92</v>
          </cell>
          <cell r="M66">
            <v>44.29</v>
          </cell>
          <cell r="N66">
            <v>41.252000000000002</v>
          </cell>
        </row>
        <row r="67">
          <cell r="B67" t="str">
            <v>Costo Mg.  2</v>
          </cell>
          <cell r="C67">
            <v>37.965000000000003</v>
          </cell>
          <cell r="D67">
            <v>38.942999999999998</v>
          </cell>
          <cell r="E67">
            <v>38.677999999999997</v>
          </cell>
          <cell r="F67">
            <v>39.116</v>
          </cell>
          <cell r="G67">
            <v>40.417999999999999</v>
          </cell>
          <cell r="H67">
            <v>40.298999999999999</v>
          </cell>
          <cell r="I67">
            <v>53.076999999999998</v>
          </cell>
          <cell r="J67">
            <v>41.677</v>
          </cell>
          <cell r="K67">
            <v>39.832000000000001</v>
          </cell>
          <cell r="L67">
            <v>40.682000000000002</v>
          </cell>
          <cell r="M67">
            <v>40.655000000000001</v>
          </cell>
          <cell r="N67">
            <v>38.747</v>
          </cell>
        </row>
        <row r="68">
          <cell r="B68" t="str">
            <v>Costo Mg.  3</v>
          </cell>
          <cell r="C68">
            <v>37.930999999999997</v>
          </cell>
          <cell r="D68">
            <v>38.854999999999997</v>
          </cell>
          <cell r="E68">
            <v>38.600999999999999</v>
          </cell>
          <cell r="F68">
            <v>39.103000000000002</v>
          </cell>
          <cell r="G68">
            <v>40.164999999999999</v>
          </cell>
          <cell r="H68">
            <v>40.049999999999997</v>
          </cell>
          <cell r="I68">
            <v>52.811999999999998</v>
          </cell>
          <cell r="J68">
            <v>41.439</v>
          </cell>
          <cell r="K68">
            <v>39.587000000000003</v>
          </cell>
          <cell r="L68">
            <v>40.575000000000003</v>
          </cell>
          <cell r="M68">
            <v>40.28</v>
          </cell>
          <cell r="N68">
            <v>38.383000000000003</v>
          </cell>
        </row>
        <row r="69">
          <cell r="B69" t="str">
            <v>Costo Mg.  4</v>
          </cell>
          <cell r="C69">
            <v>37.045000000000002</v>
          </cell>
          <cell r="D69">
            <v>37.29</v>
          </cell>
          <cell r="E69">
            <v>37.241</v>
          </cell>
          <cell r="F69">
            <v>37.468000000000004</v>
          </cell>
          <cell r="G69">
            <v>37.472999999999999</v>
          </cell>
          <cell r="H69">
            <v>37.569000000000003</v>
          </cell>
          <cell r="I69">
            <v>43.005000000000003</v>
          </cell>
          <cell r="J69">
            <v>38.69</v>
          </cell>
          <cell r="K69">
            <v>37.529000000000003</v>
          </cell>
          <cell r="L69">
            <v>37.97</v>
          </cell>
          <cell r="M69">
            <v>37.927</v>
          </cell>
          <cell r="N69">
            <v>37.142000000000003</v>
          </cell>
        </row>
        <row r="70">
          <cell r="B70" t="str">
            <v>Costo Mg.  5</v>
          </cell>
          <cell r="C70">
            <v>36.911000000000001</v>
          </cell>
          <cell r="D70">
            <v>36.96</v>
          </cell>
          <cell r="E70">
            <v>36.923999999999999</v>
          </cell>
          <cell r="F70">
            <v>36.991</v>
          </cell>
          <cell r="G70">
            <v>36.975000000000001</v>
          </cell>
          <cell r="H70">
            <v>37.008000000000003</v>
          </cell>
          <cell r="I70">
            <v>39.335999999999999</v>
          </cell>
          <cell r="J70">
            <v>37.326999999999998</v>
          </cell>
          <cell r="K70">
            <v>37.084000000000003</v>
          </cell>
          <cell r="L70">
            <v>37.021000000000001</v>
          </cell>
          <cell r="M70">
            <v>37.018999999999998</v>
          </cell>
          <cell r="N70">
            <v>36.917000000000002</v>
          </cell>
        </row>
        <row r="72">
          <cell r="B72" t="str">
            <v>C.Mg. promedio</v>
          </cell>
          <cell r="C72">
            <v>37.6</v>
          </cell>
          <cell r="D72">
            <v>38.200000000000003</v>
          </cell>
          <cell r="E72">
            <v>38.1</v>
          </cell>
          <cell r="F72">
            <v>38.4</v>
          </cell>
          <cell r="G72">
            <v>39.200000000000003</v>
          </cell>
          <cell r="H72">
            <v>39.1</v>
          </cell>
          <cell r="I72">
            <v>48.5</v>
          </cell>
          <cell r="J72">
            <v>40.200000000000003</v>
          </cell>
          <cell r="K72">
            <v>38.799999999999997</v>
          </cell>
          <cell r="L72">
            <v>39.5</v>
          </cell>
          <cell r="M72">
            <v>39.5</v>
          </cell>
          <cell r="N72">
            <v>38.1</v>
          </cell>
        </row>
        <row r="75">
          <cell r="B75">
            <v>2006</v>
          </cell>
          <cell r="C75" t="str">
            <v>ene</v>
          </cell>
          <cell r="D75" t="str">
            <v>feb</v>
          </cell>
          <cell r="E75" t="str">
            <v>mar</v>
          </cell>
          <cell r="F75" t="str">
            <v>abr</v>
          </cell>
          <cell r="G75" t="str">
            <v>may</v>
          </cell>
          <cell r="H75" t="str">
            <v>jun</v>
          </cell>
          <cell r="I75" t="str">
            <v>jul</v>
          </cell>
          <cell r="J75" t="str">
            <v>ago</v>
          </cell>
          <cell r="K75" t="str">
            <v>sep</v>
          </cell>
          <cell r="L75" t="str">
            <v>oct</v>
          </cell>
          <cell r="M75" t="str">
            <v>nov</v>
          </cell>
          <cell r="N75" t="str">
            <v>dic</v>
          </cell>
        </row>
        <row r="76">
          <cell r="B76" t="str">
            <v>Costo Mg.  1</v>
          </cell>
          <cell r="C76">
            <v>42.164999999999999</v>
          </cell>
          <cell r="D76">
            <v>45.247</v>
          </cell>
          <cell r="E76">
            <v>43.779000000000003</v>
          </cell>
          <cell r="F76">
            <v>43.85</v>
          </cell>
          <cell r="G76">
            <v>51.835999999999999</v>
          </cell>
          <cell r="H76">
            <v>51.320999999999998</v>
          </cell>
          <cell r="I76">
            <v>77.259</v>
          </cell>
          <cell r="J76">
            <v>44.572000000000003</v>
          </cell>
          <cell r="K76">
            <v>42.081000000000003</v>
          </cell>
          <cell r="L76">
            <v>46.447000000000003</v>
          </cell>
          <cell r="M76">
            <v>45.884999999999998</v>
          </cell>
          <cell r="N76">
            <v>44.156999999999996</v>
          </cell>
        </row>
        <row r="77">
          <cell r="B77" t="str">
            <v>Costo Mg.  2</v>
          </cell>
          <cell r="C77">
            <v>39.44</v>
          </cell>
          <cell r="D77">
            <v>40.942</v>
          </cell>
          <cell r="E77">
            <v>41.064999999999998</v>
          </cell>
          <cell r="F77">
            <v>41.426000000000002</v>
          </cell>
          <cell r="G77">
            <v>44.923000000000002</v>
          </cell>
          <cell r="H77">
            <v>44.16</v>
          </cell>
          <cell r="I77">
            <v>64.605999999999995</v>
          </cell>
          <cell r="J77">
            <v>41.975999999999999</v>
          </cell>
          <cell r="K77">
            <v>40.078000000000003</v>
          </cell>
          <cell r="L77">
            <v>41.457999999999998</v>
          </cell>
          <cell r="M77">
            <v>41.328000000000003</v>
          </cell>
          <cell r="N77">
            <v>39.847000000000001</v>
          </cell>
        </row>
        <row r="78">
          <cell r="B78" t="str">
            <v>Costo Mg.  3</v>
          </cell>
          <cell r="C78">
            <v>39.298999999999999</v>
          </cell>
          <cell r="D78">
            <v>40.817999999999998</v>
          </cell>
          <cell r="E78">
            <v>40.915999999999997</v>
          </cell>
          <cell r="F78">
            <v>41.384</v>
          </cell>
          <cell r="G78">
            <v>44.253</v>
          </cell>
          <cell r="H78">
            <v>43.517000000000003</v>
          </cell>
          <cell r="I78">
            <v>63.244999999999997</v>
          </cell>
          <cell r="J78">
            <v>41.631</v>
          </cell>
          <cell r="K78">
            <v>39.774999999999999</v>
          </cell>
          <cell r="L78">
            <v>41.222000000000001</v>
          </cell>
          <cell r="M78">
            <v>40.654000000000003</v>
          </cell>
          <cell r="N78">
            <v>39.406999999999996</v>
          </cell>
        </row>
        <row r="79">
          <cell r="B79" t="str">
            <v>Costo Mg.  4</v>
          </cell>
          <cell r="C79">
            <v>37.42</v>
          </cell>
          <cell r="D79">
            <v>38.146999999999998</v>
          </cell>
          <cell r="E79">
            <v>37.901000000000003</v>
          </cell>
          <cell r="F79">
            <v>38.298999999999999</v>
          </cell>
          <cell r="G79">
            <v>38.363</v>
          </cell>
          <cell r="H79">
            <v>38.875999999999998</v>
          </cell>
          <cell r="I79">
            <v>48.04</v>
          </cell>
          <cell r="J79">
            <v>38.478000000000002</v>
          </cell>
          <cell r="K79">
            <v>37.520000000000003</v>
          </cell>
          <cell r="L79">
            <v>38.19</v>
          </cell>
          <cell r="M79">
            <v>37.954000000000001</v>
          </cell>
          <cell r="N79">
            <v>37.36</v>
          </cell>
        </row>
        <row r="80">
          <cell r="B80" t="str">
            <v>Costo Mg.  5</v>
          </cell>
          <cell r="C80">
            <v>36.970999999999997</v>
          </cell>
          <cell r="D80">
            <v>37.076000000000001</v>
          </cell>
          <cell r="E80">
            <v>36.988999999999997</v>
          </cell>
          <cell r="F80">
            <v>37.094999999999999</v>
          </cell>
          <cell r="G80">
            <v>37.091999999999999</v>
          </cell>
          <cell r="H80">
            <v>37.335000000000001</v>
          </cell>
          <cell r="I80">
            <v>40.576000000000001</v>
          </cell>
          <cell r="J80">
            <v>37.280999999999999</v>
          </cell>
          <cell r="K80">
            <v>37.033999999999999</v>
          </cell>
          <cell r="L80">
            <v>37.06</v>
          </cell>
          <cell r="M80">
            <v>37.024999999999999</v>
          </cell>
          <cell r="N80">
            <v>36.927999999999997</v>
          </cell>
        </row>
        <row r="82">
          <cell r="B82" t="str">
            <v>C.Mg. promedio</v>
          </cell>
          <cell r="C82">
            <v>38.6</v>
          </cell>
          <cell r="D82">
            <v>39.799999999999997</v>
          </cell>
          <cell r="E82">
            <v>39.700000000000003</v>
          </cell>
          <cell r="F82">
            <v>40</v>
          </cell>
          <cell r="G82">
            <v>42.1</v>
          </cell>
          <cell r="H82">
            <v>41.9</v>
          </cell>
          <cell r="I82">
            <v>56.5</v>
          </cell>
          <cell r="J82">
            <v>40.299999999999997</v>
          </cell>
          <cell r="K82">
            <v>38.9</v>
          </cell>
          <cell r="L82">
            <v>40.1</v>
          </cell>
          <cell r="M82">
            <v>39.799999999999997</v>
          </cell>
          <cell r="N82">
            <v>38.9</v>
          </cell>
        </row>
        <row r="85">
          <cell r="B85">
            <v>2007</v>
          </cell>
          <cell r="C85" t="str">
            <v>ene</v>
          </cell>
          <cell r="D85" t="str">
            <v>feb</v>
          </cell>
          <cell r="E85" t="str">
            <v>mar</v>
          </cell>
          <cell r="F85" t="str">
            <v>abr</v>
          </cell>
          <cell r="G85" t="str">
            <v>may</v>
          </cell>
          <cell r="H85" t="str">
            <v>jun</v>
          </cell>
          <cell r="I85" t="str">
            <v>jul</v>
          </cell>
          <cell r="J85" t="str">
            <v>ago</v>
          </cell>
          <cell r="K85" t="str">
            <v>sep</v>
          </cell>
          <cell r="L85" t="str">
            <v>oct</v>
          </cell>
          <cell r="M85" t="str">
            <v>nov</v>
          </cell>
          <cell r="N85" t="str">
            <v>dic</v>
          </cell>
        </row>
        <row r="86">
          <cell r="B86" t="str">
            <v>Costo Mg.  1</v>
          </cell>
          <cell r="C86">
            <v>42.442999999999998</v>
          </cell>
          <cell r="D86">
            <v>46.222000000000001</v>
          </cell>
          <cell r="E86">
            <v>44.078000000000003</v>
          </cell>
          <cell r="F86">
            <v>44.526000000000003</v>
          </cell>
          <cell r="G86">
            <v>53.744999999999997</v>
          </cell>
          <cell r="H86">
            <v>53.798999999999999</v>
          </cell>
          <cell r="I86">
            <v>79.634</v>
          </cell>
          <cell r="J86">
            <v>45.11</v>
          </cell>
          <cell r="K86">
            <v>45.671999999999997</v>
          </cell>
          <cell r="L86">
            <v>47.024999999999999</v>
          </cell>
          <cell r="M86">
            <v>47.42</v>
          </cell>
          <cell r="N86">
            <v>45.314999999999998</v>
          </cell>
        </row>
        <row r="87">
          <cell r="B87" t="str">
            <v>Costo Mg.  2</v>
          </cell>
          <cell r="C87">
            <v>39.686999999999998</v>
          </cell>
          <cell r="D87">
            <v>41.451999999999998</v>
          </cell>
          <cell r="E87">
            <v>40.828000000000003</v>
          </cell>
          <cell r="F87">
            <v>41.819000000000003</v>
          </cell>
          <cell r="G87">
            <v>45.29</v>
          </cell>
          <cell r="H87">
            <v>45.55</v>
          </cell>
          <cell r="I87">
            <v>67.361000000000004</v>
          </cell>
          <cell r="J87">
            <v>41.847000000000001</v>
          </cell>
          <cell r="K87">
            <v>41.552</v>
          </cell>
          <cell r="L87">
            <v>41.125999999999998</v>
          </cell>
          <cell r="M87">
            <v>41.671999999999997</v>
          </cell>
          <cell r="N87">
            <v>40.162999999999997</v>
          </cell>
        </row>
        <row r="88">
          <cell r="B88" t="str">
            <v>Costo Mg.  3</v>
          </cell>
          <cell r="C88">
            <v>39.432000000000002</v>
          </cell>
          <cell r="D88">
            <v>41.183</v>
          </cell>
          <cell r="E88">
            <v>40.548000000000002</v>
          </cell>
          <cell r="F88">
            <v>41.731000000000002</v>
          </cell>
          <cell r="G88">
            <v>44.164999999999999</v>
          </cell>
          <cell r="H88">
            <v>44.46</v>
          </cell>
          <cell r="I88">
            <v>65.930000000000007</v>
          </cell>
          <cell r="J88">
            <v>41.127000000000002</v>
          </cell>
          <cell r="K88">
            <v>40.746000000000002</v>
          </cell>
          <cell r="L88">
            <v>40.664999999999999</v>
          </cell>
          <cell r="M88">
            <v>40.642000000000003</v>
          </cell>
          <cell r="N88">
            <v>39.308999999999997</v>
          </cell>
        </row>
        <row r="89">
          <cell r="B89" t="str">
            <v>Costo Mg.  4</v>
          </cell>
          <cell r="C89">
            <v>37.46</v>
          </cell>
          <cell r="D89">
            <v>37.93</v>
          </cell>
          <cell r="E89">
            <v>37.680999999999997</v>
          </cell>
          <cell r="F89">
            <v>38.546999999999997</v>
          </cell>
          <cell r="G89">
            <v>38.020000000000003</v>
          </cell>
          <cell r="H89">
            <v>38.905000000000001</v>
          </cell>
          <cell r="I89">
            <v>48.308</v>
          </cell>
          <cell r="J89">
            <v>38.011000000000003</v>
          </cell>
          <cell r="K89">
            <v>37.826999999999998</v>
          </cell>
          <cell r="L89">
            <v>37.706000000000003</v>
          </cell>
          <cell r="M89">
            <v>37.764000000000003</v>
          </cell>
          <cell r="N89">
            <v>37.277999999999999</v>
          </cell>
        </row>
        <row r="90">
          <cell r="B90" t="str">
            <v>Costo Mg.  5</v>
          </cell>
          <cell r="C90">
            <v>36.97</v>
          </cell>
          <cell r="D90">
            <v>37.037999999999997</v>
          </cell>
          <cell r="E90">
            <v>36.957999999999998</v>
          </cell>
          <cell r="F90">
            <v>37.195</v>
          </cell>
          <cell r="G90">
            <v>37.003999999999998</v>
          </cell>
          <cell r="H90">
            <v>37.317999999999998</v>
          </cell>
          <cell r="I90">
            <v>40.518000000000001</v>
          </cell>
          <cell r="J90">
            <v>37.061999999999998</v>
          </cell>
          <cell r="K90">
            <v>37.127000000000002</v>
          </cell>
          <cell r="L90">
            <v>36.973999999999997</v>
          </cell>
          <cell r="M90">
            <v>36.987000000000002</v>
          </cell>
          <cell r="N90">
            <v>36.915999999999997</v>
          </cell>
        </row>
        <row r="92">
          <cell r="B92" t="str">
            <v>C.Mg. promedio</v>
          </cell>
          <cell r="C92">
            <v>38.799999999999997</v>
          </cell>
          <cell r="D92">
            <v>40</v>
          </cell>
          <cell r="E92">
            <v>39.5</v>
          </cell>
          <cell r="F92">
            <v>40.299999999999997</v>
          </cell>
          <cell r="G92">
            <v>42.2</v>
          </cell>
          <cell r="H92">
            <v>42.6</v>
          </cell>
          <cell r="I92">
            <v>58.1</v>
          </cell>
          <cell r="J92">
            <v>40</v>
          </cell>
          <cell r="K92">
            <v>39.9</v>
          </cell>
          <cell r="L92">
            <v>39.700000000000003</v>
          </cell>
          <cell r="M92">
            <v>40</v>
          </cell>
          <cell r="N92">
            <v>39</v>
          </cell>
        </row>
        <row r="95">
          <cell r="B95">
            <v>2008</v>
          </cell>
          <cell r="C95" t="str">
            <v>ene</v>
          </cell>
          <cell r="D95" t="str">
            <v>feb</v>
          </cell>
          <cell r="E95" t="str">
            <v>mar</v>
          </cell>
          <cell r="F95" t="str">
            <v>abr</v>
          </cell>
          <cell r="G95" t="str">
            <v>may</v>
          </cell>
          <cell r="H95" t="str">
            <v>jun</v>
          </cell>
          <cell r="I95" t="str">
            <v>jul</v>
          </cell>
          <cell r="J95" t="str">
            <v>ago</v>
          </cell>
          <cell r="K95" t="str">
            <v>sep</v>
          </cell>
          <cell r="L95" t="str">
            <v>oct</v>
          </cell>
          <cell r="M95" t="str">
            <v>nov</v>
          </cell>
          <cell r="N95" t="str">
            <v>dic</v>
          </cell>
        </row>
        <row r="96">
          <cell r="B96" t="str">
            <v>Costo Mg.  1</v>
          </cell>
          <cell r="C96">
            <v>42.896999999999998</v>
          </cell>
          <cell r="D96">
            <v>45.899000000000001</v>
          </cell>
          <cell r="E96">
            <v>43.976999999999997</v>
          </cell>
          <cell r="F96">
            <v>44.384999999999998</v>
          </cell>
          <cell r="G96">
            <v>54.758000000000003</v>
          </cell>
          <cell r="H96">
            <v>55.228000000000002</v>
          </cell>
          <cell r="I96">
            <v>79.456999999999994</v>
          </cell>
          <cell r="J96">
            <v>44.856999999999999</v>
          </cell>
          <cell r="K96">
            <v>45.54</v>
          </cell>
          <cell r="L96">
            <v>48.496000000000002</v>
          </cell>
          <cell r="M96">
            <v>47.420999999999999</v>
          </cell>
          <cell r="N96">
            <v>44.93</v>
          </cell>
        </row>
        <row r="97">
          <cell r="B97" t="str">
            <v>Costo Mg.  2</v>
          </cell>
          <cell r="C97">
            <v>39.305</v>
          </cell>
          <cell r="D97">
            <v>41.271999999999998</v>
          </cell>
          <cell r="E97">
            <v>40.637</v>
          </cell>
          <cell r="F97">
            <v>41.594999999999999</v>
          </cell>
          <cell r="G97">
            <v>45.494</v>
          </cell>
          <cell r="H97">
            <v>45.768999999999998</v>
          </cell>
          <cell r="I97">
            <v>65.308000000000007</v>
          </cell>
          <cell r="J97">
            <v>41.54</v>
          </cell>
          <cell r="K97">
            <v>41.433</v>
          </cell>
          <cell r="L97">
            <v>41.899000000000001</v>
          </cell>
          <cell r="M97">
            <v>41.463999999999999</v>
          </cell>
          <cell r="N97">
            <v>39.773000000000003</v>
          </cell>
        </row>
        <row r="98">
          <cell r="B98" t="str">
            <v>Costo Mg.  3</v>
          </cell>
          <cell r="C98">
            <v>39.012</v>
          </cell>
          <cell r="D98">
            <v>40.988999999999997</v>
          </cell>
          <cell r="E98">
            <v>40.320999999999998</v>
          </cell>
          <cell r="F98">
            <v>41.447000000000003</v>
          </cell>
          <cell r="G98">
            <v>43.921999999999997</v>
          </cell>
          <cell r="H98">
            <v>44.515000000000001</v>
          </cell>
          <cell r="I98">
            <v>63.593000000000004</v>
          </cell>
          <cell r="J98">
            <v>40.969000000000001</v>
          </cell>
          <cell r="K98">
            <v>40.539000000000001</v>
          </cell>
          <cell r="L98">
            <v>41.284999999999997</v>
          </cell>
          <cell r="M98">
            <v>40.173999999999999</v>
          </cell>
          <cell r="N98">
            <v>38.896000000000001</v>
          </cell>
        </row>
        <row r="99">
          <cell r="B99" t="str">
            <v>Costo Mg.  4</v>
          </cell>
          <cell r="C99">
            <v>37.22</v>
          </cell>
          <cell r="D99">
            <v>37.784999999999997</v>
          </cell>
          <cell r="E99">
            <v>37.494999999999997</v>
          </cell>
          <cell r="F99">
            <v>38.023000000000003</v>
          </cell>
          <cell r="G99">
            <v>37.896999999999998</v>
          </cell>
          <cell r="H99">
            <v>38.692999999999998</v>
          </cell>
          <cell r="I99">
            <v>46.984000000000002</v>
          </cell>
          <cell r="J99">
            <v>37.841999999999999</v>
          </cell>
          <cell r="K99">
            <v>37.619999999999997</v>
          </cell>
          <cell r="L99">
            <v>37.792999999999999</v>
          </cell>
          <cell r="M99">
            <v>37.545000000000002</v>
          </cell>
          <cell r="N99">
            <v>37.173999999999999</v>
          </cell>
        </row>
        <row r="100">
          <cell r="B100" t="str">
            <v>Costo Mg.  5</v>
          </cell>
          <cell r="C100">
            <v>36.92</v>
          </cell>
          <cell r="D100">
            <v>37.011000000000003</v>
          </cell>
          <cell r="E100">
            <v>36.936999999999998</v>
          </cell>
          <cell r="F100">
            <v>37.011000000000003</v>
          </cell>
          <cell r="G100">
            <v>37.012</v>
          </cell>
          <cell r="H100">
            <v>37.360999999999997</v>
          </cell>
          <cell r="I100">
            <v>39.779000000000003</v>
          </cell>
          <cell r="J100">
            <v>37.039000000000001</v>
          </cell>
          <cell r="K100">
            <v>37.045000000000002</v>
          </cell>
          <cell r="L100">
            <v>36.973999999999997</v>
          </cell>
          <cell r="M100">
            <v>36.944000000000003</v>
          </cell>
          <cell r="N100">
            <v>36.911000000000001</v>
          </cell>
        </row>
        <row r="102">
          <cell r="B102" t="str">
            <v>C.Mg. promedio</v>
          </cell>
          <cell r="C102">
            <v>38.5</v>
          </cell>
          <cell r="D102">
            <v>39.9</v>
          </cell>
          <cell r="E102">
            <v>39.299999999999997</v>
          </cell>
          <cell r="F102">
            <v>40</v>
          </cell>
          <cell r="G102">
            <v>42.2</v>
          </cell>
          <cell r="H102">
            <v>42.7</v>
          </cell>
          <cell r="I102">
            <v>56.5</v>
          </cell>
          <cell r="J102">
            <v>39.9</v>
          </cell>
          <cell r="K102">
            <v>39.700000000000003</v>
          </cell>
          <cell r="L102">
            <v>40.200000000000003</v>
          </cell>
          <cell r="M102">
            <v>39.700000000000003</v>
          </cell>
          <cell r="N102">
            <v>38.700000000000003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1">
          <cell r="Q21">
            <v>61217.920103251745</v>
          </cell>
        </row>
      </sheetData>
      <sheetData sheetId="16">
        <row r="34">
          <cell r="Q34">
            <v>59177.284502446724</v>
          </cell>
        </row>
      </sheetData>
      <sheetData sheetId="17"/>
      <sheetData sheetId="18" refreshError="1"/>
      <sheetData sheetId="19"/>
      <sheetData sheetId="20"/>
      <sheetData sheetId="21" refreshError="1"/>
      <sheetData sheetId="22"/>
      <sheetData sheetId="23"/>
      <sheetData sheetId="24"/>
      <sheetData sheetId="25" refreshError="1"/>
      <sheetData sheetId="26">
        <row r="506">
          <cell r="G506" t="str">
            <v>ТП</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91"/>
      <sheetName val="Plan-juros"/>
      <sheetName val="Plan-comi"/>
      <sheetName val="ANEXO   Bonus"/>
      <sheetName val="Anexo  Transf"/>
      <sheetName val="LC  266-6"/>
      <sheetName val="LC  260-7 "/>
      <sheetName val="LC  258-5 "/>
      <sheetName val="CAMBIOS"/>
      <sheetName val="modaj"/>
      <sheetName val="juros-pagtos"/>
      <sheetName val="comi-pagtos"/>
      <sheetName val="ANEXO-91"/>
      <sheetName val="Costos"/>
      <sheetName val="curve"/>
      <sheetName val="Sheet1"/>
      <sheetName val="TOC"/>
      <sheetName val="SMSTemp"/>
      <sheetName val="Форма2"/>
      <sheetName val="Пр 41"/>
      <sheetName val="Bonus"/>
      <sheetName val="7.1"/>
      <sheetName val="IS2000"/>
      <sheetName val="Selection"/>
      <sheetName val="Principal__91"/>
      <sheetName val="ANEXO___Bonus"/>
      <sheetName val="Anexo__Transf"/>
      <sheetName val="LC__266-6"/>
      <sheetName val="LC__260-7_"/>
      <sheetName val="LC__258-5_"/>
      <sheetName val="#ССЫЛКА"/>
      <sheetName val="N_SVOD"/>
      <sheetName val="ЯНВ_99"/>
      <sheetName val="NOV"/>
      <sheetName val="PROFORMA"/>
      <sheetName val="Prelim Cost"/>
      <sheetName val="F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SBM Reserve"/>
      <sheetName val="Month Summary"/>
      <sheetName val="Quart Summary"/>
      <sheetName val="Year Summary"/>
      <sheetName val="Mining Dept- Manning&amp; Costs"/>
      <sheetName val="LOP Dayworks"/>
      <sheetName val="time"/>
      <sheetName val="Comb Ore bcm"/>
      <sheetName val="Waste bcm"/>
      <sheetName val="Comb Gold g"/>
      <sheetName val="HG Gold g"/>
      <sheetName val="LG Gold g"/>
      <sheetName val="Comb Ore t"/>
      <sheetName val="HG Ore t"/>
      <sheetName val="LG Ore t"/>
      <sheetName val="WasteTonnes"/>
      <sheetName val="Stockpile"/>
      <sheetName val="HaulDistances"/>
      <sheetName val="Waste Loadhaul"/>
      <sheetName val="OreLoadhaul"/>
      <sheetName val="Wasteexplosives"/>
      <sheetName val="Oreexplosives"/>
      <sheetName val="Period Tonnes"/>
      <sheetName val="Period bcm"/>
      <sheetName val="sch03"/>
      <sheetName val="sch08"/>
      <sheetName val="sch06"/>
      <sheetName val="sch02"/>
      <sheetName val="Trial Balance"/>
      <sheetName val="Costos"/>
      <sheetName val="Labor"/>
      <sheetName val="Input"/>
      <sheetName val="Thresholds for variances"/>
      <sheetName val="mac_LOP Sched  Personnel"/>
      <sheetName val="Проект2002"/>
      <sheetName val="all"/>
      <sheetName val="Admin"/>
      <sheetName val="Chemicals"/>
      <sheetName val="Consumables"/>
      <sheetName val="Operating Insurance"/>
      <sheetName val="Corp OH"/>
      <sheetName val="Payroll"/>
      <sheetName val="Professional Services"/>
      <sheetName val="Property"/>
      <sheetName val="Utilities"/>
    </sheetNames>
    <sheetDataSet>
      <sheetData sheetId="0" refreshError="1">
        <row r="32">
          <cell r="D32">
            <v>550</v>
          </cell>
        </row>
        <row r="36">
          <cell r="G36">
            <v>1.1499999999999999</v>
          </cell>
        </row>
        <row r="42">
          <cell r="E42">
            <v>0.85</v>
          </cell>
        </row>
        <row r="63">
          <cell r="E63">
            <v>3138411</v>
          </cell>
        </row>
        <row r="64">
          <cell r="E64">
            <v>0.05</v>
          </cell>
        </row>
        <row r="65">
          <cell r="E65">
            <v>43</v>
          </cell>
        </row>
        <row r="71">
          <cell r="F71">
            <v>6.5</v>
          </cell>
        </row>
        <row r="76">
          <cell r="E76">
            <v>35875</v>
          </cell>
        </row>
        <row r="78">
          <cell r="F78">
            <v>60</v>
          </cell>
        </row>
      </sheetData>
      <sheetData sheetId="1" refreshError="1">
        <row r="2">
          <cell r="R2">
            <v>31.103480000000001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FINANAL"/>
      <sheetName val="Comshare"/>
      <sheetName val="Concentrate"/>
      <sheetName val="COA Sumry by RG"/>
      <sheetName val="Master"/>
      <sheetName val="Labor"/>
      <sheetName val="Input"/>
      <sheetName val="Parameters"/>
      <sheetName val="SBM Reserve"/>
      <sheetName val="Исходные"/>
      <sheetName val="FX rates"/>
      <sheetName val="mac_LOP Sched  Personne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_L CCI Detail"/>
      <sheetName val="Cash CCI Detail"/>
      <sheetName val="General template instructions"/>
      <sheetName val="P&amp;L  Budgets"/>
      <sheetName val="P&amp;L CCI Detail"/>
      <sheetName val="2003 Capital"/>
      <sheetName val="Cash Budgets"/>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Altai"/>
      <sheetName val="Option 0"/>
      <sheetName val="outputs"/>
      <sheetName val="Construction"/>
      <sheetName val="project data"/>
      <sheetName val="model inputs"/>
      <sheetName val="shell"/>
      <sheetName val="Finance &amp; Economic Data"/>
      <sheetName val="Statements"/>
      <sheetName val="drawdown"/>
      <sheetName val="Finance data"/>
      <sheetName val="inputs"/>
      <sheetName val="Owners Costs"/>
      <sheetName val="Plant Operations"/>
      <sheetName val="Debt"/>
      <sheetName val="debt service"/>
      <sheetName val="constr, op &amp; fin assmp"/>
      <sheetName val="operating cash flow"/>
      <sheetName val="Summary"/>
      <sheetName val="Cash Flow &amp; Coverages"/>
      <sheetName val="development cost"/>
      <sheetName val="MACRS"/>
      <sheetName val="Debt_Mkt_Value"/>
      <sheetName val="p &amp; l"/>
      <sheetName val="return"/>
      <sheetName val="op assmp"/>
      <sheetName val="Tax &amp; Depreciation"/>
      <sheetName val="Tax"/>
    </sheetNames>
    <sheetDataSet>
      <sheetData sheetId="0"/>
      <sheetData sheetId="1" refreshError="1">
        <row r="28">
          <cell r="T28">
            <v>0</v>
          </cell>
        </row>
        <row r="36">
          <cell r="T36">
            <v>0</v>
          </cell>
        </row>
        <row r="42">
          <cell r="T42">
            <v>0</v>
          </cell>
        </row>
        <row r="55">
          <cell r="T55">
            <v>237048.32000000004</v>
          </cell>
        </row>
        <row r="62">
          <cell r="T62">
            <v>0</v>
          </cell>
        </row>
        <row r="79">
          <cell r="T79">
            <v>7411284.481202988</v>
          </cell>
        </row>
        <row r="88">
          <cell r="T88">
            <v>1486708.3829765017</v>
          </cell>
        </row>
        <row r="102">
          <cell r="T102">
            <v>557986.68000000005</v>
          </cell>
        </row>
        <row r="117">
          <cell r="T117">
            <v>0</v>
          </cell>
        </row>
        <row r="157">
          <cell r="T157">
            <v>12678382.061052771</v>
          </cell>
        </row>
        <row r="170">
          <cell r="T170">
            <v>0</v>
          </cell>
        </row>
        <row r="175">
          <cell r="T175">
            <v>0</v>
          </cell>
        </row>
        <row r="181">
          <cell r="T181">
            <v>0</v>
          </cell>
        </row>
        <row r="187">
          <cell r="T187">
            <v>0</v>
          </cell>
        </row>
        <row r="192">
          <cell r="T192">
            <v>0</v>
          </cell>
        </row>
        <row r="203">
          <cell r="T203">
            <v>0</v>
          </cell>
        </row>
        <row r="208">
          <cell r="T208">
            <v>0</v>
          </cell>
        </row>
        <row r="214">
          <cell r="T214">
            <v>0</v>
          </cell>
        </row>
        <row r="222">
          <cell r="T222">
            <v>0</v>
          </cell>
        </row>
        <row r="227">
          <cell r="T227">
            <v>0</v>
          </cell>
        </row>
        <row r="245">
          <cell r="T245">
            <v>0</v>
          </cell>
        </row>
        <row r="246">
          <cell r="T246">
            <v>-742934</v>
          </cell>
        </row>
      </sheetData>
      <sheetData sheetId="2" refreshError="1"/>
      <sheetData sheetId="3" refreshError="1"/>
      <sheetData sheetId="4" refreshError="1">
        <row r="27">
          <cell r="T27">
            <v>0</v>
          </cell>
        </row>
        <row r="35">
          <cell r="T35">
            <v>0</v>
          </cell>
        </row>
        <row r="41">
          <cell r="T41">
            <v>0</v>
          </cell>
        </row>
        <row r="54">
          <cell r="T54">
            <v>204352</v>
          </cell>
        </row>
        <row r="61">
          <cell r="T61">
            <v>0</v>
          </cell>
        </row>
        <row r="76">
          <cell r="T76">
            <v>907938.57</v>
          </cell>
        </row>
        <row r="84">
          <cell r="T84">
            <v>6087195.3464781595</v>
          </cell>
        </row>
        <row r="94">
          <cell r="T94">
            <v>481023</v>
          </cell>
        </row>
        <row r="109">
          <cell r="T109">
            <v>0</v>
          </cell>
        </row>
        <row r="159">
          <cell r="T159">
            <v>-8350665.5390818585</v>
          </cell>
        </row>
        <row r="172">
          <cell r="T172">
            <v>0</v>
          </cell>
        </row>
        <row r="177">
          <cell r="T177">
            <v>0</v>
          </cell>
        </row>
        <row r="183">
          <cell r="T183">
            <v>0</v>
          </cell>
        </row>
        <row r="189">
          <cell r="T189">
            <v>0</v>
          </cell>
        </row>
        <row r="194">
          <cell r="T194">
            <v>0</v>
          </cell>
        </row>
        <row r="208">
          <cell r="T208">
            <v>-23897.170000000006</v>
          </cell>
        </row>
        <row r="213">
          <cell r="T213">
            <v>0</v>
          </cell>
        </row>
        <row r="223">
          <cell r="T223">
            <v>-155212.77939492179</v>
          </cell>
        </row>
        <row r="233">
          <cell r="T233">
            <v>-1053641.0385293402</v>
          </cell>
        </row>
        <row r="238">
          <cell r="T238">
            <v>0</v>
          </cell>
        </row>
        <row r="245">
          <cell r="T24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sheetName val="Details"/>
      <sheetName val="IS015"/>
      <sheetName val="Comshare"/>
      <sheetName val="Example"/>
      <sheetName val="FINANAL"/>
      <sheetName val="mac_LOP Sched  Personnel"/>
      <sheetName val="Costos"/>
      <sheetName val="Sum Statement"/>
      <sheetName val="Assumption"/>
      <sheetName val="Calculations"/>
      <sheetName val="KPI"/>
    </sheetNames>
    <sheetDataSet>
      <sheetData sheetId="0" refreshError="1"/>
      <sheetData sheetId="1" refreshError="1">
        <row r="3">
          <cell r="B3" t="str">
            <v>KZT</v>
          </cell>
          <cell r="C3" t="str">
            <v>KZT</v>
          </cell>
          <cell r="D3" t="str">
            <v>KZT</v>
          </cell>
          <cell r="E3" t="str">
            <v>KZT</v>
          </cell>
          <cell r="F3" t="str">
            <v>KZT</v>
          </cell>
          <cell r="G3" t="str">
            <v>KZT</v>
          </cell>
          <cell r="H3" t="str">
            <v>KZT</v>
          </cell>
          <cell r="I3" t="str">
            <v>KZT</v>
          </cell>
          <cell r="J3" t="str">
            <v>KZT</v>
          </cell>
          <cell r="K3" t="str">
            <v>KZT</v>
          </cell>
          <cell r="L3" t="str">
            <v>KZT</v>
          </cell>
          <cell r="M3" t="str">
            <v>KZT</v>
          </cell>
          <cell r="N3" t="str">
            <v>KZT</v>
          </cell>
          <cell r="O3" t="str">
            <v>KZT</v>
          </cell>
          <cell r="P3" t="str">
            <v>KZT</v>
          </cell>
          <cell r="Q3" t="str">
            <v>KZT</v>
          </cell>
          <cell r="R3" t="str">
            <v>KZT</v>
          </cell>
          <cell r="S3" t="str">
            <v>KZT</v>
          </cell>
          <cell r="T3" t="str">
            <v>KZT</v>
          </cell>
          <cell r="U3" t="str">
            <v>KZT</v>
          </cell>
          <cell r="V3" t="str">
            <v>KZT</v>
          </cell>
          <cell r="W3" t="str">
            <v>KZT</v>
          </cell>
          <cell r="X3" t="str">
            <v>KZT</v>
          </cell>
          <cell r="Y3" t="str">
            <v>KZT</v>
          </cell>
          <cell r="Z3" t="str">
            <v>KZT</v>
          </cell>
          <cell r="AA3" t="str">
            <v>KZT</v>
          </cell>
          <cell r="AB3" t="str">
            <v>KZT</v>
          </cell>
          <cell r="AC3" t="str">
            <v>KZT</v>
          </cell>
          <cell r="AD3" t="str">
            <v>KZT</v>
          </cell>
          <cell r="AE3" t="str">
            <v>KZT</v>
          </cell>
          <cell r="AF3" t="str">
            <v>KZT</v>
          </cell>
          <cell r="AG3" t="str">
            <v>KZT</v>
          </cell>
          <cell r="AH3" t="str">
            <v>KZT</v>
          </cell>
          <cell r="AI3" t="str">
            <v>KZT</v>
          </cell>
          <cell r="AJ3" t="str">
            <v>KZT</v>
          </cell>
          <cell r="AK3" t="str">
            <v>KZT</v>
          </cell>
          <cell r="AL3" t="str">
            <v>KZT</v>
          </cell>
          <cell r="AM3" t="str">
            <v>KZT</v>
          </cell>
          <cell r="AN3" t="str">
            <v>KZT</v>
          </cell>
          <cell r="AO3" t="str">
            <v>KZT</v>
          </cell>
          <cell r="AP3" t="str">
            <v>KZT</v>
          </cell>
          <cell r="AQ3" t="str">
            <v>KZT</v>
          </cell>
          <cell r="AR3" t="str">
            <v>KZT</v>
          </cell>
          <cell r="AS3" t="str">
            <v>KZT</v>
          </cell>
          <cell r="AT3" t="str">
            <v>KZT</v>
          </cell>
          <cell r="AU3" t="str">
            <v>KZT</v>
          </cell>
          <cell r="AV3" t="str">
            <v>KZT</v>
          </cell>
          <cell r="AW3" t="str">
            <v>KZT</v>
          </cell>
          <cell r="AX3" t="str">
            <v>KZT</v>
          </cell>
          <cell r="AY3" t="str">
            <v>KZT</v>
          </cell>
          <cell r="AZ3" t="str">
            <v>KZT</v>
          </cell>
          <cell r="BA3" t="str">
            <v>KZT</v>
          </cell>
          <cell r="BB3" t="str">
            <v>KZT</v>
          </cell>
          <cell r="BC3" t="str">
            <v>KZT</v>
          </cell>
          <cell r="BD3" t="str">
            <v>KZT</v>
          </cell>
          <cell r="BE3" t="str">
            <v>KZT</v>
          </cell>
          <cell r="BF3" t="str">
            <v>KZT</v>
          </cell>
          <cell r="BG3" t="str">
            <v>KZT</v>
          </cell>
          <cell r="BH3" t="str">
            <v>KZT</v>
          </cell>
          <cell r="BI3" t="str">
            <v>KZT</v>
          </cell>
          <cell r="BJ3" t="str">
            <v>KZT</v>
          </cell>
          <cell r="BK3" t="str">
            <v>KZT</v>
          </cell>
          <cell r="BL3" t="str">
            <v>KZT</v>
          </cell>
          <cell r="BM3" t="str">
            <v>KZT</v>
          </cell>
          <cell r="BN3" t="str">
            <v>KZT</v>
          </cell>
          <cell r="BO3" t="str">
            <v>KZT</v>
          </cell>
          <cell r="BP3" t="str">
            <v>KZT</v>
          </cell>
          <cell r="BQ3" t="str">
            <v>KZT</v>
          </cell>
          <cell r="BR3" t="str">
            <v>KZT</v>
          </cell>
          <cell r="BS3" t="str">
            <v>KZT</v>
          </cell>
          <cell r="BT3" t="str">
            <v>KZT</v>
          </cell>
          <cell r="BU3" t="str">
            <v>KZT</v>
          </cell>
          <cell r="BV3" t="str">
            <v>USD</v>
          </cell>
          <cell r="BW3" t="str">
            <v>USD</v>
          </cell>
          <cell r="BX3" t="str">
            <v>USD</v>
          </cell>
          <cell r="BY3" t="str">
            <v>USD</v>
          </cell>
          <cell r="BZ3" t="str">
            <v>USD</v>
          </cell>
          <cell r="CA3" t="str">
            <v>USD</v>
          </cell>
          <cell r="CB3" t="str">
            <v>USD</v>
          </cell>
          <cell r="CC3" t="str">
            <v>USD</v>
          </cell>
          <cell r="CD3" t="str">
            <v>USD</v>
          </cell>
          <cell r="CE3" t="str">
            <v>USD</v>
          </cell>
          <cell r="CF3" t="str">
            <v>USD</v>
          </cell>
          <cell r="CG3" t="str">
            <v>USD</v>
          </cell>
          <cell r="CH3" t="str">
            <v>USD</v>
          </cell>
          <cell r="CI3" t="str">
            <v>USD</v>
          </cell>
          <cell r="CJ3" t="str">
            <v>USD</v>
          </cell>
          <cell r="CK3" t="str">
            <v>USD</v>
          </cell>
          <cell r="CL3" t="str">
            <v>USD</v>
          </cell>
          <cell r="CM3" t="str">
            <v>USD</v>
          </cell>
          <cell r="CN3" t="str">
            <v>USD</v>
          </cell>
          <cell r="CO3" t="str">
            <v>USD</v>
          </cell>
          <cell r="CP3" t="str">
            <v>USD</v>
          </cell>
          <cell r="CQ3" t="str">
            <v>USD</v>
          </cell>
          <cell r="CR3" t="str">
            <v>USD</v>
          </cell>
          <cell r="CS3" t="str">
            <v>USD</v>
          </cell>
          <cell r="CT3" t="str">
            <v>USD</v>
          </cell>
          <cell r="CU3" t="str">
            <v>USD</v>
          </cell>
          <cell r="CV3" t="str">
            <v>USD</v>
          </cell>
          <cell r="CW3" t="str">
            <v>USD</v>
          </cell>
          <cell r="CX3" t="str">
            <v>USD</v>
          </cell>
          <cell r="CY3" t="str">
            <v>USD</v>
          </cell>
          <cell r="CZ3" t="str">
            <v>USD</v>
          </cell>
          <cell r="DA3" t="str">
            <v>USD</v>
          </cell>
          <cell r="DB3" t="str">
            <v>USD</v>
          </cell>
          <cell r="DC3" t="str">
            <v>USD</v>
          </cell>
          <cell r="DD3" t="str">
            <v>USD</v>
          </cell>
          <cell r="DE3" t="str">
            <v>USD</v>
          </cell>
          <cell r="DF3" t="str">
            <v>USD</v>
          </cell>
          <cell r="DG3" t="str">
            <v>USD</v>
          </cell>
          <cell r="DH3" t="str">
            <v>USD</v>
          </cell>
          <cell r="DI3" t="str">
            <v>USD</v>
          </cell>
          <cell r="DJ3" t="str">
            <v>USD</v>
          </cell>
          <cell r="DK3" t="str">
            <v>USD</v>
          </cell>
          <cell r="DL3" t="str">
            <v>USD</v>
          </cell>
          <cell r="DM3" t="str">
            <v>USD</v>
          </cell>
          <cell r="DN3" t="str">
            <v>USD</v>
          </cell>
          <cell r="DO3" t="str">
            <v>USD</v>
          </cell>
          <cell r="DP3" t="str">
            <v>USD</v>
          </cell>
          <cell r="DQ3" t="str">
            <v>USD</v>
          </cell>
          <cell r="DR3" t="str">
            <v>USD</v>
          </cell>
          <cell r="DS3" t="str">
            <v>USD</v>
          </cell>
          <cell r="DT3" t="str">
            <v>USD</v>
          </cell>
          <cell r="DU3" t="str">
            <v>USD</v>
          </cell>
          <cell r="DV3" t="str">
            <v>USD</v>
          </cell>
          <cell r="DW3" t="str">
            <v>USD</v>
          </cell>
          <cell r="DX3" t="str">
            <v>USD</v>
          </cell>
          <cell r="DY3" t="str">
            <v>USD</v>
          </cell>
          <cell r="DZ3" t="str">
            <v>USD</v>
          </cell>
          <cell r="EA3" t="str">
            <v>USD</v>
          </cell>
          <cell r="EB3" t="str">
            <v>USD</v>
          </cell>
          <cell r="EC3" t="str">
            <v>USD</v>
          </cell>
          <cell r="ED3" t="str">
            <v>USD</v>
          </cell>
          <cell r="EE3" t="str">
            <v>USD</v>
          </cell>
          <cell r="EF3" t="str">
            <v>USD</v>
          </cell>
          <cell r="EG3" t="str">
            <v>USD</v>
          </cell>
          <cell r="EH3" t="str">
            <v>USD</v>
          </cell>
          <cell r="EI3" t="str">
            <v>USD</v>
          </cell>
          <cell r="EJ3" t="str">
            <v>USD</v>
          </cell>
          <cell r="EK3" t="str">
            <v>USD</v>
          </cell>
          <cell r="EL3" t="str">
            <v>USD</v>
          </cell>
          <cell r="EM3" t="str">
            <v>USD</v>
          </cell>
          <cell r="EN3" t="str">
            <v>USD</v>
          </cell>
          <cell r="EO3" t="str">
            <v>USD</v>
          </cell>
        </row>
        <row r="7">
          <cell r="B7" t="str">
            <v>Month</v>
          </cell>
          <cell r="C7" t="str">
            <v>Month</v>
          </cell>
          <cell r="D7" t="str">
            <v>Month</v>
          </cell>
          <cell r="E7" t="str">
            <v>Month</v>
          </cell>
          <cell r="F7" t="str">
            <v>Month</v>
          </cell>
          <cell r="G7" t="str">
            <v>Month</v>
          </cell>
          <cell r="H7" t="str">
            <v>Month</v>
          </cell>
          <cell r="I7" t="str">
            <v>Month</v>
          </cell>
          <cell r="J7" t="str">
            <v>Month</v>
          </cell>
          <cell r="K7" t="str">
            <v>Month</v>
          </cell>
          <cell r="L7" t="str">
            <v>Month</v>
          </cell>
          <cell r="M7" t="str">
            <v>Month</v>
          </cell>
          <cell r="N7" t="str">
            <v>Month</v>
          </cell>
          <cell r="O7" t="str">
            <v>Month</v>
          </cell>
          <cell r="P7" t="str">
            <v>Month</v>
          </cell>
          <cell r="Q7" t="str">
            <v>Month</v>
          </cell>
          <cell r="R7" t="str">
            <v>Month</v>
          </cell>
          <cell r="S7" t="str">
            <v>Month</v>
          </cell>
          <cell r="T7" t="str">
            <v>Month</v>
          </cell>
          <cell r="U7" t="str">
            <v>Month</v>
          </cell>
          <cell r="V7" t="str">
            <v>Month</v>
          </cell>
          <cell r="W7" t="str">
            <v>Month</v>
          </cell>
          <cell r="X7" t="str">
            <v>Month</v>
          </cell>
          <cell r="Y7" t="str">
            <v>Month</v>
          </cell>
          <cell r="Z7" t="str">
            <v>Month</v>
          </cell>
          <cell r="AA7" t="str">
            <v>Month</v>
          </cell>
          <cell r="AB7" t="str">
            <v>Month</v>
          </cell>
          <cell r="AC7" t="str">
            <v>Month</v>
          </cell>
          <cell r="AD7" t="str">
            <v>Month</v>
          </cell>
          <cell r="AE7" t="str">
            <v>Month</v>
          </cell>
          <cell r="AF7" t="str">
            <v>Month</v>
          </cell>
          <cell r="AG7" t="str">
            <v>Month</v>
          </cell>
          <cell r="AH7" t="str">
            <v>Month</v>
          </cell>
          <cell r="AI7" t="str">
            <v>Month</v>
          </cell>
          <cell r="AJ7" t="str">
            <v>Month</v>
          </cell>
          <cell r="AK7" t="str">
            <v>Month</v>
          </cell>
          <cell r="AL7" t="str">
            <v>YTD</v>
          </cell>
          <cell r="AM7" t="str">
            <v>YTD</v>
          </cell>
          <cell r="AN7" t="str">
            <v>YTD</v>
          </cell>
          <cell r="AO7" t="str">
            <v>YTD</v>
          </cell>
          <cell r="AP7" t="str">
            <v>YTD</v>
          </cell>
          <cell r="AQ7" t="str">
            <v>YTD</v>
          </cell>
          <cell r="AR7" t="str">
            <v>YTD</v>
          </cell>
          <cell r="AS7" t="str">
            <v>YTD</v>
          </cell>
          <cell r="AT7" t="str">
            <v>YTD</v>
          </cell>
          <cell r="AU7" t="str">
            <v>YTD</v>
          </cell>
          <cell r="AV7" t="str">
            <v>YTD</v>
          </cell>
          <cell r="AW7" t="str">
            <v>YTD</v>
          </cell>
          <cell r="AX7" t="str">
            <v>YTD</v>
          </cell>
          <cell r="AY7" t="str">
            <v>YTD</v>
          </cell>
          <cell r="AZ7" t="str">
            <v>YTD</v>
          </cell>
          <cell r="BA7" t="str">
            <v>YTD</v>
          </cell>
          <cell r="BB7" t="str">
            <v>YTD</v>
          </cell>
          <cell r="BC7" t="str">
            <v>YTD</v>
          </cell>
          <cell r="BD7" t="str">
            <v>YTD</v>
          </cell>
          <cell r="BE7" t="str">
            <v>YTD</v>
          </cell>
          <cell r="BF7" t="str">
            <v>YTD</v>
          </cell>
          <cell r="BG7" t="str">
            <v>YTD</v>
          </cell>
          <cell r="BH7" t="str">
            <v>YTD</v>
          </cell>
          <cell r="BI7" t="str">
            <v>YTD</v>
          </cell>
          <cell r="BJ7" t="str">
            <v>YTD</v>
          </cell>
          <cell r="BK7" t="str">
            <v>YTD</v>
          </cell>
          <cell r="BL7" t="str">
            <v>YTD</v>
          </cell>
          <cell r="BM7" t="str">
            <v>YTD</v>
          </cell>
          <cell r="BN7" t="str">
            <v>YTD</v>
          </cell>
          <cell r="BO7" t="str">
            <v>YTD</v>
          </cell>
          <cell r="BP7" t="str">
            <v>YTD</v>
          </cell>
          <cell r="BQ7" t="str">
            <v>YTD</v>
          </cell>
          <cell r="BR7" t="str">
            <v>YTD</v>
          </cell>
          <cell r="BS7" t="str">
            <v>YTD</v>
          </cell>
          <cell r="BT7" t="str">
            <v>YTD</v>
          </cell>
          <cell r="BU7" t="str">
            <v>YTD</v>
          </cell>
          <cell r="BV7" t="str">
            <v>Month</v>
          </cell>
          <cell r="BW7" t="str">
            <v>Month</v>
          </cell>
          <cell r="BX7" t="str">
            <v>Month</v>
          </cell>
          <cell r="BY7" t="str">
            <v>Month</v>
          </cell>
          <cell r="BZ7" t="str">
            <v>Month</v>
          </cell>
          <cell r="CA7" t="str">
            <v>Month</v>
          </cell>
          <cell r="CB7" t="str">
            <v>Month</v>
          </cell>
          <cell r="CC7" t="str">
            <v>Month</v>
          </cell>
          <cell r="CD7" t="str">
            <v>Month</v>
          </cell>
          <cell r="CE7" t="str">
            <v>Month</v>
          </cell>
          <cell r="CF7" t="str">
            <v>Month</v>
          </cell>
          <cell r="CG7" t="str">
            <v>Month</v>
          </cell>
          <cell r="CH7" t="str">
            <v>Month</v>
          </cell>
          <cell r="CI7" t="str">
            <v>Month</v>
          </cell>
          <cell r="CJ7" t="str">
            <v>Month</v>
          </cell>
          <cell r="CK7" t="str">
            <v>Month</v>
          </cell>
          <cell r="CL7" t="str">
            <v>Month</v>
          </cell>
          <cell r="CM7" t="str">
            <v>Month</v>
          </cell>
          <cell r="CN7" t="str">
            <v>Month</v>
          </cell>
          <cell r="CO7" t="str">
            <v>Month</v>
          </cell>
          <cell r="CP7" t="str">
            <v>Month</v>
          </cell>
          <cell r="CQ7" t="str">
            <v>Month</v>
          </cell>
          <cell r="CR7" t="str">
            <v>Month</v>
          </cell>
          <cell r="CS7" t="str">
            <v>Month</v>
          </cell>
          <cell r="CT7" t="str">
            <v>Month</v>
          </cell>
          <cell r="CU7" t="str">
            <v>Month</v>
          </cell>
          <cell r="CV7" t="str">
            <v>Month</v>
          </cell>
          <cell r="CW7" t="str">
            <v>Month</v>
          </cell>
          <cell r="CX7" t="str">
            <v>Month</v>
          </cell>
          <cell r="CY7" t="str">
            <v>Month</v>
          </cell>
          <cell r="CZ7" t="str">
            <v>Month</v>
          </cell>
          <cell r="DA7" t="str">
            <v>Month</v>
          </cell>
          <cell r="DB7" t="str">
            <v>Month</v>
          </cell>
          <cell r="DC7" t="str">
            <v>Month</v>
          </cell>
          <cell r="DD7" t="str">
            <v>Month</v>
          </cell>
          <cell r="DE7" t="str">
            <v>Month</v>
          </cell>
          <cell r="DF7" t="str">
            <v>YTD</v>
          </cell>
          <cell r="DG7" t="str">
            <v>YTD</v>
          </cell>
          <cell r="DH7" t="str">
            <v>YTD</v>
          </cell>
          <cell r="DI7" t="str">
            <v>YTD</v>
          </cell>
          <cell r="DJ7" t="str">
            <v>YTD</v>
          </cell>
          <cell r="DK7" t="str">
            <v>YTD</v>
          </cell>
          <cell r="DL7" t="str">
            <v>YTD</v>
          </cell>
          <cell r="DM7" t="str">
            <v>YTD</v>
          </cell>
          <cell r="DN7" t="str">
            <v>YTD</v>
          </cell>
          <cell r="DO7" t="str">
            <v>YTD</v>
          </cell>
          <cell r="DP7" t="str">
            <v>YTD</v>
          </cell>
          <cell r="DQ7" t="str">
            <v>YTD</v>
          </cell>
          <cell r="DR7" t="str">
            <v>YTD</v>
          </cell>
          <cell r="DS7" t="str">
            <v>YTD</v>
          </cell>
          <cell r="DT7" t="str">
            <v>YTD</v>
          </cell>
          <cell r="DU7" t="str">
            <v>YTD</v>
          </cell>
          <cell r="DV7" t="str">
            <v>YTD</v>
          </cell>
          <cell r="DW7" t="str">
            <v>YTD</v>
          </cell>
          <cell r="DX7" t="str">
            <v>YTD</v>
          </cell>
          <cell r="DY7" t="str">
            <v>YTD</v>
          </cell>
          <cell r="DZ7" t="str">
            <v>YTD</v>
          </cell>
          <cell r="EA7" t="str">
            <v>YTD</v>
          </cell>
          <cell r="EB7" t="str">
            <v>YTD</v>
          </cell>
          <cell r="EC7" t="str">
            <v>YTD</v>
          </cell>
          <cell r="ED7" t="str">
            <v>YTD</v>
          </cell>
          <cell r="EE7" t="str">
            <v>YTD</v>
          </cell>
          <cell r="EF7" t="str">
            <v>YTD</v>
          </cell>
          <cell r="EG7" t="str">
            <v>YTD</v>
          </cell>
          <cell r="EH7" t="str">
            <v>YTD</v>
          </cell>
          <cell r="EI7" t="str">
            <v>YTD</v>
          </cell>
          <cell r="EJ7" t="str">
            <v>YTD</v>
          </cell>
          <cell r="EK7" t="str">
            <v>YTD</v>
          </cell>
          <cell r="EL7" t="str">
            <v>YTD</v>
          </cell>
          <cell r="EM7" t="str">
            <v>YTD</v>
          </cell>
          <cell r="EN7" t="str">
            <v>YTD</v>
          </cell>
          <cell r="EO7" t="str">
            <v>YTD</v>
          </cell>
        </row>
        <row r="10">
          <cell r="A10" t="str">
            <v>Revenue</v>
          </cell>
        </row>
        <row r="11">
          <cell r="A11" t="str">
            <v>Contract Elec Sales - Capacity/Avail</v>
          </cell>
        </row>
        <row r="12">
          <cell r="A12" t="str">
            <v>Contract Elec Sales - Energy-Prod</v>
          </cell>
        </row>
        <row r="13">
          <cell r="A13" t="str">
            <v>Contract Elec Sales - Fuel Passthrough</v>
          </cell>
        </row>
        <row r="14">
          <cell r="A14" t="str">
            <v>Contract Electricity Sales - O &amp; M</v>
          </cell>
        </row>
        <row r="15">
          <cell r="A15" t="str">
            <v>Amort of Unhedged Commodity Derivatives</v>
          </cell>
        </row>
        <row r="16">
          <cell r="A16" t="str">
            <v>Spot Electricity Sales - Capacity</v>
          </cell>
        </row>
        <row r="17">
          <cell r="A17" t="str">
            <v>Spot Electricity Sales - Energy</v>
          </cell>
        </row>
        <row r="18">
          <cell r="A18" t="str">
            <v>Generation - Other Sales</v>
          </cell>
        </row>
        <row r="19">
          <cell r="A19" t="str">
            <v>Water Capacity Sales</v>
          </cell>
        </row>
        <row r="20">
          <cell r="A20" t="str">
            <v>Water Output Sales</v>
          </cell>
        </row>
        <row r="21">
          <cell r="A21" t="str">
            <v>Dist. Sales - Industrial Customers</v>
          </cell>
        </row>
        <row r="22">
          <cell r="A22" t="str">
            <v>Dist. Sales - Residential Customers</v>
          </cell>
        </row>
        <row r="23">
          <cell r="A23" t="str">
            <v>Dist. Sales - Commercial Customers</v>
          </cell>
        </row>
        <row r="24">
          <cell r="A24" t="str">
            <v>Dist. Sales - Government Customers</v>
          </cell>
        </row>
        <row r="25">
          <cell r="A25" t="str">
            <v>Distribution - Other Sales</v>
          </cell>
        </row>
        <row r="26">
          <cell r="A26" t="str">
            <v>Other Non-Electricity Sales</v>
          </cell>
        </row>
        <row r="27">
          <cell r="A27" t="str">
            <v>Total Intercompany Electricity Sales</v>
          </cell>
        </row>
        <row r="28">
          <cell r="A28" t="str">
            <v>Total Intercompany Fuel Sales</v>
          </cell>
        </row>
        <row r="29">
          <cell r="A29" t="str">
            <v>Total Intercompany Other Sales</v>
          </cell>
        </row>
        <row r="30">
          <cell r="A30" t="str">
            <v>Unconsol Revenues</v>
          </cell>
        </row>
        <row r="31">
          <cell r="A31" t="str">
            <v>Total Revenue</v>
          </cell>
        </row>
        <row r="33">
          <cell r="A33" t="str">
            <v>Variable Cost Of Sales</v>
          </cell>
        </row>
        <row r="34">
          <cell r="A34" t="str">
            <v>Electricity Purchased for Resale (excl IC)</v>
          </cell>
        </row>
        <row r="35">
          <cell r="A35" t="str">
            <v>Total Intercompany Electricity Purchases</v>
          </cell>
        </row>
        <row r="36">
          <cell r="A36" t="str">
            <v>Fuel and Fuel Related Expenses (excl IC)</v>
          </cell>
        </row>
        <row r="37">
          <cell r="A37" t="str">
            <v>Total Intercompany Fuel Purchases</v>
          </cell>
        </row>
        <row r="38">
          <cell r="A38" t="str">
            <v>Total Intercompany Other Costs</v>
          </cell>
        </row>
        <row r="39">
          <cell r="A39" t="str">
            <v>Transmission Charges - Variable</v>
          </cell>
        </row>
        <row r="40">
          <cell r="A40" t="str">
            <v>Other Market Related Fees - Variable</v>
          </cell>
        </row>
        <row r="41">
          <cell r="A41" t="str">
            <v>Other Variable Costs</v>
          </cell>
        </row>
        <row r="42">
          <cell r="A42" t="str">
            <v>Total Variable Costs</v>
          </cell>
        </row>
        <row r="43">
          <cell r="A43" t="str">
            <v>Variable Margin</v>
          </cell>
        </row>
        <row r="44">
          <cell r="A44" t="str">
            <v>Fixed Operating Costs</v>
          </cell>
        </row>
        <row r="45">
          <cell r="A45" t="str">
            <v>Salaries, Wages And Benefits</v>
          </cell>
        </row>
        <row r="46">
          <cell r="A46" t="str">
            <v>Contract Services And Consulting Costs</v>
          </cell>
        </row>
        <row r="47">
          <cell r="A47" t="str">
            <v>Fxd Trans Chgs &amp; Oth Market Related Fees</v>
          </cell>
        </row>
        <row r="48">
          <cell r="A48" t="str">
            <v>Taxes (Other Than Income Taxes)</v>
          </cell>
        </row>
        <row r="49">
          <cell r="A49" t="str">
            <v>Insurance</v>
          </cell>
        </row>
        <row r="50">
          <cell r="A50" t="str">
            <v>Plant Lease Expense</v>
          </cell>
        </row>
        <row r="51">
          <cell r="A51" t="str">
            <v>Other Fixed Op Costs (excl Plant Lease)</v>
          </cell>
        </row>
        <row r="52">
          <cell r="A52" t="str">
            <v>Maintenance Costs</v>
          </cell>
        </row>
        <row r="53">
          <cell r="A53" t="str">
            <v>Provision For Bad Debt</v>
          </cell>
        </row>
        <row r="54">
          <cell r="A54" t="str">
            <v>Group G &amp; A (incl Arlington)</v>
          </cell>
        </row>
        <row r="55">
          <cell r="A55" t="str">
            <v>Business Development Costs</v>
          </cell>
        </row>
        <row r="56">
          <cell r="A56" t="str">
            <v>Total Fixed Operating Costs</v>
          </cell>
        </row>
        <row r="57">
          <cell r="A57" t="str">
            <v>Operating EBITDA</v>
          </cell>
        </row>
        <row r="59">
          <cell r="A59" t="str">
            <v>Depreciation, Amortization And Depletion</v>
          </cell>
        </row>
        <row r="60">
          <cell r="A60" t="str">
            <v>Management Fees</v>
          </cell>
        </row>
        <row r="61">
          <cell r="A61" t="str">
            <v>Operating Income</v>
          </cell>
        </row>
        <row r="63">
          <cell r="A63" t="str">
            <v>Interest (Income)</v>
          </cell>
        </row>
        <row r="64">
          <cell r="A64" t="str">
            <v>Interest Expense - Third Parties</v>
          </cell>
        </row>
        <row r="65">
          <cell r="A65" t="str">
            <v>Interest Expense - Intercompany</v>
          </cell>
        </row>
        <row r="66">
          <cell r="A66" t="str">
            <v>Other (Income)</v>
          </cell>
        </row>
        <row r="67">
          <cell r="A67" t="str">
            <v>Other Expense</v>
          </cell>
        </row>
        <row r="68">
          <cell r="A68" t="str">
            <v>Equity In Earnings - Gain/(Loss)</v>
          </cell>
        </row>
        <row r="69">
          <cell r="A69" t="str">
            <v>Unrealized Foreign Currency (Gain)/Loss</v>
          </cell>
        </row>
        <row r="70">
          <cell r="A70" t="str">
            <v>Realized Foreign Currency (Gain)/Loss</v>
          </cell>
        </row>
        <row r="71">
          <cell r="A71" t="str">
            <v>Income Before Taxes</v>
          </cell>
        </row>
        <row r="72">
          <cell r="A72" t="str">
            <v>Income Tax Expense</v>
          </cell>
        </row>
        <row r="73">
          <cell r="A73" t="str">
            <v>Net Income</v>
          </cell>
        </row>
        <row r="74">
          <cell r="A74" t="str">
            <v>Addback - Income Tax</v>
          </cell>
        </row>
        <row r="75">
          <cell r="A75" t="str">
            <v>Addback - Interest Intercompany</v>
          </cell>
        </row>
        <row r="76">
          <cell r="A76" t="str">
            <v>Pretax Contribution To AES</v>
          </cell>
        </row>
        <row r="79">
          <cell r="A79" t="str">
            <v>Power Generation (in 000'kWh)</v>
          </cell>
        </row>
        <row r="80">
          <cell r="A80" t="str">
            <v>House Load (in 000'kWh)</v>
          </cell>
        </row>
        <row r="81">
          <cell r="A81" t="str">
            <v>Output (in 000'kWh)</v>
          </cell>
        </row>
        <row r="82">
          <cell r="A82" t="str">
            <v>Power Purchase Non IC (in 000'kWh)</v>
          </cell>
        </row>
        <row r="83">
          <cell r="A83" t="str">
            <v>Power Purchase IC (in 000'kWh)</v>
          </cell>
        </row>
        <row r="84">
          <cell r="A84" t="str">
            <v>Power Sales Non IC Kaz (in 000'kWh)</v>
          </cell>
        </row>
        <row r="85">
          <cell r="A85" t="str">
            <v>Power Sales Non IC Rus (in 000'kWh)</v>
          </cell>
        </row>
        <row r="86">
          <cell r="A86" t="str">
            <v>Power Sales IC (in 000'kWh)</v>
          </cell>
        </row>
        <row r="87">
          <cell r="A87" t="str">
            <v>Coal Consumption Non IC (in Tons)</v>
          </cell>
        </row>
        <row r="88">
          <cell r="A88" t="str">
            <v>Coal Consumption IC (in Tons)</v>
          </cell>
        </row>
        <row r="89">
          <cell r="A89" t="str">
            <v>Coal Purchase IC (in Tons)</v>
          </cell>
        </row>
        <row r="90">
          <cell r="A90" t="str">
            <v>check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EQUIPMENT TYPE"/>
      <sheetName val="WBS"/>
      <sheetName val="Comshare"/>
      <sheetName val="Details"/>
      <sheetName val="Costos"/>
      <sheetName val="SMSTemp"/>
      <sheetName val="Master"/>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Summary"/>
      <sheetName val="Sensitivity analysis"/>
      <sheetName val="Assumptions"/>
      <sheetName val="кп-2012"/>
      <sheetName val="ГРЭС 2012-2031"/>
      <sheetName val="Calculations"/>
      <sheetName val="Financial Statements"/>
      <sheetName val="Valuation"/>
      <sheetName val="Check"/>
    </sheetNames>
    <sheetDataSet>
      <sheetData sheetId="0"/>
      <sheetData sheetId="1"/>
      <sheetData sheetId="2"/>
      <sheetData sheetId="3">
        <row r="10">
          <cell r="D10" t="str">
            <v>KGRES</v>
          </cell>
        </row>
        <row r="11">
          <cell r="D11" t="str">
            <v>Valuation</v>
          </cell>
        </row>
        <row r="14">
          <cell r="E14">
            <v>1E-3</v>
          </cell>
        </row>
        <row r="19">
          <cell r="E19">
            <v>40909</v>
          </cell>
        </row>
        <row r="21">
          <cell r="I21">
            <v>40909</v>
          </cell>
          <cell r="J21">
            <v>41275</v>
          </cell>
          <cell r="K21">
            <v>41640</v>
          </cell>
          <cell r="L21">
            <v>42005</v>
          </cell>
          <cell r="M21">
            <v>42370</v>
          </cell>
          <cell r="N21">
            <v>42736</v>
          </cell>
          <cell r="O21">
            <v>43101</v>
          </cell>
          <cell r="P21">
            <v>43466</v>
          </cell>
          <cell r="Q21">
            <v>43831</v>
          </cell>
          <cell r="R21">
            <v>44197</v>
          </cell>
          <cell r="S21">
            <v>44562</v>
          </cell>
          <cell r="T21">
            <v>44927</v>
          </cell>
          <cell r="U21">
            <v>45292</v>
          </cell>
          <cell r="V21">
            <v>45658</v>
          </cell>
          <cell r="W21">
            <v>46023</v>
          </cell>
          <cell r="X21">
            <v>46388</v>
          </cell>
          <cell r="Y21">
            <v>46753</v>
          </cell>
          <cell r="Z21">
            <v>47119</v>
          </cell>
          <cell r="AA21">
            <v>47484</v>
          </cell>
          <cell r="AB21">
            <v>47849</v>
          </cell>
        </row>
        <row r="22">
          <cell r="I22">
            <v>41274</v>
          </cell>
          <cell r="J22">
            <v>41639</v>
          </cell>
          <cell r="K22">
            <v>42004</v>
          </cell>
          <cell r="L22">
            <v>42369</v>
          </cell>
          <cell r="M22">
            <v>42735</v>
          </cell>
          <cell r="N22">
            <v>43100</v>
          </cell>
          <cell r="O22">
            <v>43465</v>
          </cell>
          <cell r="P22">
            <v>43830</v>
          </cell>
          <cell r="Q22">
            <v>44196</v>
          </cell>
          <cell r="R22">
            <v>44561</v>
          </cell>
          <cell r="S22">
            <v>44926</v>
          </cell>
          <cell r="T22">
            <v>45291</v>
          </cell>
          <cell r="U22">
            <v>45657</v>
          </cell>
          <cell r="V22">
            <v>46022</v>
          </cell>
          <cell r="W22">
            <v>46387</v>
          </cell>
          <cell r="X22">
            <v>46752</v>
          </cell>
          <cell r="Y22">
            <v>47118</v>
          </cell>
          <cell r="Z22">
            <v>47483</v>
          </cell>
          <cell r="AA22">
            <v>47848</v>
          </cell>
          <cell r="AB22">
            <v>48213</v>
          </cell>
        </row>
        <row r="23">
          <cell r="I23">
            <v>366</v>
          </cell>
          <cell r="J23">
            <v>365</v>
          </cell>
          <cell r="K23">
            <v>365</v>
          </cell>
          <cell r="L23">
            <v>365</v>
          </cell>
          <cell r="M23">
            <v>366</v>
          </cell>
          <cell r="N23">
            <v>365</v>
          </cell>
          <cell r="O23">
            <v>365</v>
          </cell>
          <cell r="P23">
            <v>365</v>
          </cell>
          <cell r="Q23">
            <v>366</v>
          </cell>
          <cell r="R23">
            <v>365</v>
          </cell>
          <cell r="S23">
            <v>365</v>
          </cell>
          <cell r="T23">
            <v>365</v>
          </cell>
          <cell r="U23">
            <v>366</v>
          </cell>
          <cell r="V23">
            <v>365</v>
          </cell>
          <cell r="W23">
            <v>365</v>
          </cell>
          <cell r="X23">
            <v>365</v>
          </cell>
          <cell r="Y23">
            <v>366</v>
          </cell>
          <cell r="Z23">
            <v>365</v>
          </cell>
          <cell r="AA23">
            <v>365</v>
          </cell>
          <cell r="AB23">
            <v>365</v>
          </cell>
        </row>
        <row r="38">
          <cell r="E38">
            <v>40725</v>
          </cell>
        </row>
      </sheetData>
      <sheetData sheetId="4"/>
      <sheetData sheetId="5"/>
      <sheetData sheetId="6"/>
      <sheetData sheetId="7"/>
      <sheetData sheetId="8"/>
      <sheetData sheetId="9">
        <row r="7">
          <cell r="G7">
            <v>0</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Summary"/>
      <sheetName val="Sensitivity analysis"/>
      <sheetName val="Assumptions"/>
      <sheetName val="кп-2012"/>
      <sheetName val="ГРЭС 2012-2031"/>
      <sheetName val="Calculations"/>
      <sheetName val="Financial Statements"/>
      <sheetName val="Valuation"/>
      <sheetName val="Check"/>
    </sheetNames>
    <sheetDataSet>
      <sheetData sheetId="0"/>
      <sheetData sheetId="1"/>
      <sheetData sheetId="2"/>
      <sheetData sheetId="3">
        <row r="10">
          <cell r="D10" t="str">
            <v>KGRES</v>
          </cell>
        </row>
        <row r="11">
          <cell r="D11" t="str">
            <v>Valuation</v>
          </cell>
        </row>
        <row r="14">
          <cell r="E14">
            <v>1E-3</v>
          </cell>
        </row>
        <row r="19">
          <cell r="E19">
            <v>40909</v>
          </cell>
        </row>
        <row r="21">
          <cell r="I21">
            <v>40909</v>
          </cell>
          <cell r="J21">
            <v>41275</v>
          </cell>
          <cell r="K21">
            <v>41640</v>
          </cell>
          <cell r="L21">
            <v>42005</v>
          </cell>
          <cell r="M21">
            <v>42370</v>
          </cell>
          <cell r="N21">
            <v>42736</v>
          </cell>
          <cell r="O21">
            <v>43101</v>
          </cell>
          <cell r="P21">
            <v>43466</v>
          </cell>
          <cell r="Q21">
            <v>43831</v>
          </cell>
          <cell r="R21">
            <v>44197</v>
          </cell>
          <cell r="S21">
            <v>44562</v>
          </cell>
          <cell r="T21">
            <v>44927</v>
          </cell>
          <cell r="U21">
            <v>45292</v>
          </cell>
          <cell r="V21">
            <v>45658</v>
          </cell>
          <cell r="W21">
            <v>46023</v>
          </cell>
          <cell r="X21">
            <v>46388</v>
          </cell>
          <cell r="Y21">
            <v>46753</v>
          </cell>
          <cell r="Z21">
            <v>47119</v>
          </cell>
          <cell r="AA21">
            <v>47484</v>
          </cell>
          <cell r="AB21">
            <v>47849</v>
          </cell>
        </row>
        <row r="22">
          <cell r="I22">
            <v>41274</v>
          </cell>
          <cell r="J22">
            <v>41639</v>
          </cell>
          <cell r="K22">
            <v>42004</v>
          </cell>
          <cell r="L22">
            <v>42369</v>
          </cell>
          <cell r="M22">
            <v>42735</v>
          </cell>
          <cell r="N22">
            <v>43100</v>
          </cell>
          <cell r="O22">
            <v>43465</v>
          </cell>
          <cell r="P22">
            <v>43830</v>
          </cell>
          <cell r="Q22">
            <v>44196</v>
          </cell>
          <cell r="R22">
            <v>44561</v>
          </cell>
          <cell r="S22">
            <v>44926</v>
          </cell>
          <cell r="T22">
            <v>45291</v>
          </cell>
          <cell r="U22">
            <v>45657</v>
          </cell>
          <cell r="V22">
            <v>46022</v>
          </cell>
          <cell r="W22">
            <v>46387</v>
          </cell>
          <cell r="X22">
            <v>46752</v>
          </cell>
          <cell r="Y22">
            <v>47118</v>
          </cell>
          <cell r="Z22">
            <v>47483</v>
          </cell>
          <cell r="AA22">
            <v>47848</v>
          </cell>
          <cell r="AB22">
            <v>48213</v>
          </cell>
        </row>
        <row r="23">
          <cell r="I23">
            <v>366</v>
          </cell>
          <cell r="J23">
            <v>365</v>
          </cell>
          <cell r="K23">
            <v>365</v>
          </cell>
          <cell r="L23">
            <v>365</v>
          </cell>
          <cell r="M23">
            <v>366</v>
          </cell>
          <cell r="N23">
            <v>365</v>
          </cell>
          <cell r="O23">
            <v>365</v>
          </cell>
          <cell r="P23">
            <v>365</v>
          </cell>
          <cell r="Q23">
            <v>366</v>
          </cell>
          <cell r="R23">
            <v>365</v>
          </cell>
          <cell r="S23">
            <v>365</v>
          </cell>
          <cell r="T23">
            <v>365</v>
          </cell>
          <cell r="U23">
            <v>366</v>
          </cell>
          <cell r="V23">
            <v>365</v>
          </cell>
          <cell r="W23">
            <v>365</v>
          </cell>
          <cell r="X23">
            <v>365</v>
          </cell>
          <cell r="Y23">
            <v>366</v>
          </cell>
          <cell r="Z23">
            <v>365</v>
          </cell>
          <cell r="AA23">
            <v>365</v>
          </cell>
          <cell r="AB23">
            <v>365</v>
          </cell>
        </row>
        <row r="38">
          <cell r="E38">
            <v>40725</v>
          </cell>
        </row>
      </sheetData>
      <sheetData sheetId="4"/>
      <sheetData sheetId="5"/>
      <sheetData sheetId="6"/>
      <sheetData sheetId="7"/>
      <sheetData sheetId="8"/>
      <sheetData sheetId="9">
        <row r="7">
          <cell r="G7">
            <v>0</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Template"/>
      <sheetName val="SUMMARY"/>
      <sheetName val="REVENUE"/>
      <sheetName val="COAL"/>
      <sheetName val="LIMESTONE"/>
      <sheetName val="ASH"/>
      <sheetName val="OTHER FUELS"/>
      <sheetName val="SALARIES"/>
      <sheetName val="UTIL"/>
      <sheetName val="INSURANCE"/>
      <sheetName val="G &amp; A"/>
      <sheetName val="BANK FEES"/>
      <sheetName val="O &amp; M and Outages"/>
      <sheetName val="DEPR &amp; PROP.TAXES"/>
      <sheetName val="TAX"/>
      <sheetName val="PROP TAX DETAIL"/>
      <sheetName val="BOOK DEPREC DETAIL"/>
      <sheetName val="TAX DEPREC DETAIL"/>
      <sheetName val="DEBT PYMTS"/>
      <sheetName val="RESERVES"/>
      <sheetName val="CAPITAL BUDGET"/>
      <sheetName val="Master"/>
      <sheetName val="LISTS"/>
      <sheetName val="EQUIPMENT TYPE"/>
      <sheetName val="WBS"/>
      <sheetName val="Parameters"/>
      <sheetName val="SBM Reserve"/>
      <sheetName val="mac_LOP Sched  Personnel"/>
      <sheetName val="Details"/>
      <sheetName val="Example"/>
      <sheetName val="FINANAL"/>
      <sheetName val="Const"/>
      <sheetName val="Assumptions"/>
      <sheetName val="Check"/>
      <sheetName val="us gaap"/>
      <sheetName val="dya sj"/>
      <sheetName val="sg&amp;a"/>
      <sheetName val="revenue sal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62">
          <cell r="B62">
            <v>0</v>
          </cell>
          <cell r="C62">
            <v>1.5265713376403536</v>
          </cell>
          <cell r="D62">
            <v>1.405782878580226</v>
          </cell>
          <cell r="E62">
            <v>1.3818475720384991</v>
          </cell>
          <cell r="F62">
            <v>1.3460492414097029</v>
          </cell>
          <cell r="G62">
            <v>1.3392961626397939</v>
          </cell>
          <cell r="H62">
            <v>1.3378036500330457</v>
          </cell>
          <cell r="I62">
            <v>1.3135442417947378</v>
          </cell>
          <cell r="J62">
            <v>1.3790918922616717</v>
          </cell>
          <cell r="K62">
            <v>1.4020365251528391</v>
          </cell>
          <cell r="L62">
            <v>1.4306679104310509</v>
          </cell>
          <cell r="M62">
            <v>1.4688555885404138</v>
          </cell>
          <cell r="N62">
            <v>1.4611447822549193</v>
          </cell>
          <cell r="O62">
            <v>1.4978551978022003</v>
          </cell>
          <cell r="P62">
            <v>1.9240279466096852</v>
          </cell>
          <cell r="Q62">
            <v>1.9421614749678557</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
      <sheetName val="экскав"/>
      <sheetName val="трансп"/>
      <sheetName val="подача"/>
      <sheetName val="свод"/>
      <sheetName val="mac_LOP Sched  Personnel"/>
      <sheetName val="DEBT PYMTS"/>
      <sheetName val="Проект2002"/>
      <sheetName val="Concentrate"/>
      <sheetName val="Costos"/>
      <sheetName val="8_NPV_1"/>
      <sheetName val="SCR O&amp;M"/>
      <sheetName val="capex "/>
      <sheetName val="Major Maint"/>
      <sheetName val="Summary"/>
      <sheetName val="1.5_Капвложения_Амортизация"/>
      <sheetName val="Перевозка"/>
      <sheetName val="Горячее_водоснабжение_лет"/>
      <sheetName val="Горячее_водоснабжение_зим"/>
      <sheetName val="Отопление"/>
      <sheetName val="Вентиляция"/>
      <sheetName val="KCC"/>
      <sheetName val="Labor"/>
      <sheetName val="Input"/>
      <sheetName val="LISTS"/>
      <sheetName val="EQUIPMENT TYPE"/>
      <sheetName val="WBS"/>
      <sheetName val="Inputs"/>
      <sheetName val="Статьи"/>
      <sheetName val="Input data"/>
      <sheetName val="Sensitivity"/>
      <sheetName val="Анализ закл. работ"/>
      <sheetName val="Приложение №5"/>
      <sheetName val="Анализ закл_ работ"/>
      <sheetName val="Example"/>
      <sheetName val="FINANAL"/>
      <sheetName val="Входные данные"/>
    </sheetNames>
    <sheetDataSet>
      <sheetData sheetId="0">
        <row r="5">
          <cell r="E5">
            <v>10</v>
          </cell>
        </row>
        <row r="62">
          <cell r="E62">
            <v>2</v>
          </cell>
        </row>
      </sheetData>
      <sheetData sheetId="1">
        <row r="5">
          <cell r="E5">
            <v>10</v>
          </cell>
        </row>
      </sheetData>
      <sheetData sheetId="2">
        <row r="5">
          <cell r="E5">
            <v>10</v>
          </cell>
        </row>
      </sheetData>
      <sheetData sheetId="3">
        <row r="5">
          <cell r="E5">
            <v>10</v>
          </cell>
        </row>
      </sheetData>
      <sheetData sheetId="4">
        <row r="5">
          <cell r="E5">
            <v>10</v>
          </cell>
        </row>
      </sheetData>
      <sheetData sheetId="5">
        <row r="5">
          <cell r="E5">
            <v>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План ГР"/>
      <sheetName val="объем"/>
      <sheetName val="бур"/>
      <sheetName val="зачистка"/>
      <sheetName val="взрыв"/>
      <sheetName val="мех.рыхл."/>
      <sheetName val="экскав"/>
      <sheetName val="бульд"/>
      <sheetName val="трансп"/>
      <sheetName val="отвал"/>
      <sheetName val="общие"/>
      <sheetName val="свод"/>
      <sheetName val="Costos"/>
      <sheetName val="SGV_Oz"/>
      <sheetName val="Example"/>
      <sheetName val="FINANAL"/>
      <sheetName val="Parameters"/>
      <sheetName val="SBM Reserve"/>
      <sheetName val="Master"/>
      <sheetName val="D &amp; B Summary"/>
      <sheetName val="X-rates"/>
    </sheetNames>
    <sheetDataSet>
      <sheetData sheetId="0">
        <row r="58">
          <cell r="E58">
            <v>2</v>
          </cell>
        </row>
      </sheetData>
      <sheetData sheetId="1">
        <row r="58">
          <cell r="E58">
            <v>2</v>
          </cell>
        </row>
      </sheetData>
      <sheetData sheetId="2">
        <row r="58">
          <cell r="E58">
            <v>2</v>
          </cell>
        </row>
      </sheetData>
      <sheetData sheetId="3">
        <row r="58">
          <cell r="E58">
            <v>2</v>
          </cell>
        </row>
      </sheetData>
      <sheetData sheetId="4">
        <row r="58">
          <cell r="E58">
            <v>2</v>
          </cell>
        </row>
      </sheetData>
      <sheetData sheetId="5">
        <row r="58">
          <cell r="E58">
            <v>2</v>
          </cell>
        </row>
      </sheetData>
      <sheetData sheetId="6">
        <row r="58">
          <cell r="E58">
            <v>2</v>
          </cell>
        </row>
      </sheetData>
      <sheetData sheetId="7">
        <row r="58">
          <cell r="E58">
            <v>2</v>
          </cell>
        </row>
      </sheetData>
      <sheetData sheetId="8">
        <row r="58">
          <cell r="E58">
            <v>2</v>
          </cell>
        </row>
      </sheetData>
      <sheetData sheetId="9">
        <row r="58">
          <cell r="E58">
            <v>2</v>
          </cell>
        </row>
      </sheetData>
      <sheetData sheetId="10">
        <row r="58">
          <cell r="E58">
            <v>2</v>
          </cell>
        </row>
      </sheetData>
      <sheetData sheetId="11">
        <row r="58">
          <cell r="E58">
            <v>2</v>
          </cell>
        </row>
      </sheetData>
      <sheetData sheetId="12">
        <row r="58">
          <cell r="E58">
            <v>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s"/>
      <sheetName val="Macro1"/>
      <sheetName val="Parameters"/>
      <sheetName val="SBM Reserve"/>
      <sheetName val="const"/>
      <sheetName val="Details"/>
      <sheetName val="RAZÃO"/>
      <sheetName val="LANÇAMENTOS"/>
      <sheetName val="DEBT PYMTS"/>
      <sheetName val="Concentrate"/>
      <sheetName val="SMSTemp"/>
      <sheetName val="Depn Summary"/>
    </sheetNames>
    <sheetDataSet>
      <sheetData sheetId="0" refreshError="1">
        <row r="7">
          <cell r="O7">
            <v>35338</v>
          </cell>
          <cell r="P7">
            <v>1.0215000000000001</v>
          </cell>
        </row>
        <row r="8">
          <cell r="O8">
            <v>35369</v>
          </cell>
          <cell r="P8">
            <v>1.0276000000000001</v>
          </cell>
        </row>
        <row r="9">
          <cell r="O9">
            <v>35399</v>
          </cell>
          <cell r="P9">
            <v>1.0331999999999999</v>
          </cell>
        </row>
        <row r="10">
          <cell r="O10">
            <v>35430</v>
          </cell>
          <cell r="P10">
            <v>1.0394000000000001</v>
          </cell>
        </row>
        <row r="11">
          <cell r="O11">
            <v>35432</v>
          </cell>
          <cell r="P11">
            <v>1.0394000000000001</v>
          </cell>
        </row>
        <row r="12">
          <cell r="O12">
            <v>35461</v>
          </cell>
          <cell r="P12">
            <v>1.0461</v>
          </cell>
        </row>
        <row r="13">
          <cell r="O13">
            <v>35489</v>
          </cell>
          <cell r="P13">
            <v>1.0515000000000001</v>
          </cell>
        </row>
        <row r="14">
          <cell r="O14">
            <v>35520</v>
          </cell>
          <cell r="P14">
            <v>1.0592999999999999</v>
          </cell>
        </row>
        <row r="15">
          <cell r="O15">
            <v>35550</v>
          </cell>
          <cell r="P15">
            <v>1.0638000000000001</v>
          </cell>
        </row>
        <row r="16">
          <cell r="O16">
            <v>35581</v>
          </cell>
          <cell r="P16">
            <v>1.0717000000000001</v>
          </cell>
        </row>
        <row r="17">
          <cell r="O17">
            <v>35611</v>
          </cell>
          <cell r="P17">
            <v>1.0769</v>
          </cell>
        </row>
        <row r="18">
          <cell r="O18">
            <v>35642</v>
          </cell>
          <cell r="P18">
            <v>1.0833999999999999</v>
          </cell>
        </row>
        <row r="19">
          <cell r="O19">
            <v>35673</v>
          </cell>
          <cell r="P19">
            <v>1.0915999999999999</v>
          </cell>
        </row>
        <row r="20">
          <cell r="O20">
            <v>35703</v>
          </cell>
          <cell r="P20">
            <v>1.0964</v>
          </cell>
        </row>
        <row r="21">
          <cell r="O21">
            <v>35734</v>
          </cell>
          <cell r="P21">
            <v>1.1031</v>
          </cell>
        </row>
        <row r="22">
          <cell r="O22">
            <v>35764</v>
          </cell>
          <cell r="P22">
            <v>1.110821726</v>
          </cell>
        </row>
        <row r="23">
          <cell r="O23">
            <v>35795</v>
          </cell>
          <cell r="P23">
            <v>1.1164000000000001</v>
          </cell>
        </row>
        <row r="24">
          <cell r="O24">
            <v>35826</v>
          </cell>
          <cell r="P24">
            <v>1.1236999999999999</v>
          </cell>
        </row>
        <row r="25">
          <cell r="O25">
            <v>35854</v>
          </cell>
          <cell r="P25">
            <v>1.1304000000000001</v>
          </cell>
        </row>
        <row r="26">
          <cell r="O26">
            <v>35885</v>
          </cell>
          <cell r="P26">
            <v>1.1374</v>
          </cell>
        </row>
        <row r="27">
          <cell r="O27">
            <v>35915</v>
          </cell>
          <cell r="P27">
            <v>1.1443000000000001</v>
          </cell>
        </row>
        <row r="28">
          <cell r="O28">
            <v>35946</v>
          </cell>
          <cell r="P28">
            <v>1.1505000000000001</v>
          </cell>
        </row>
        <row r="29">
          <cell r="O29">
            <v>35976</v>
          </cell>
          <cell r="P29">
            <v>1.1569</v>
          </cell>
        </row>
        <row r="30">
          <cell r="O30">
            <v>36007</v>
          </cell>
          <cell r="P30">
            <v>1.1634</v>
          </cell>
        </row>
        <row r="31">
          <cell r="O31">
            <v>36038</v>
          </cell>
          <cell r="P31">
            <v>1.1769000000000001</v>
          </cell>
        </row>
        <row r="32">
          <cell r="O32">
            <v>36068</v>
          </cell>
          <cell r="P32">
            <v>1.1816</v>
          </cell>
        </row>
        <row r="33">
          <cell r="O33">
            <v>36099</v>
          </cell>
          <cell r="P33">
            <v>1.1926000000000001</v>
          </cell>
        </row>
        <row r="34">
          <cell r="O34">
            <v>36129</v>
          </cell>
          <cell r="P34">
            <v>1.2058</v>
          </cell>
        </row>
        <row r="35">
          <cell r="O35">
            <v>36160</v>
          </cell>
          <cell r="P35">
            <v>1.2184999999999999</v>
          </cell>
        </row>
        <row r="36">
          <cell r="O36">
            <v>36191</v>
          </cell>
          <cell r="P36">
            <v>1.2314000000000001</v>
          </cell>
        </row>
        <row r="37">
          <cell r="O37">
            <v>36219</v>
          </cell>
          <cell r="P37">
            <v>1.2446999999999999</v>
          </cell>
        </row>
        <row r="38">
          <cell r="O38">
            <v>36250</v>
          </cell>
          <cell r="P38">
            <v>1.2578</v>
          </cell>
        </row>
        <row r="39">
          <cell r="O39">
            <v>36280</v>
          </cell>
          <cell r="P39">
            <v>1.2707999999999999</v>
          </cell>
        </row>
        <row r="40">
          <cell r="O40">
            <v>36311</v>
          </cell>
          <cell r="P40">
            <v>1.2844</v>
          </cell>
        </row>
        <row r="41">
          <cell r="O41">
            <v>36341</v>
          </cell>
          <cell r="P41">
            <v>1.2984</v>
          </cell>
        </row>
        <row r="42">
          <cell r="O42">
            <v>36372</v>
          </cell>
          <cell r="P42">
            <v>1.3128</v>
          </cell>
        </row>
        <row r="43">
          <cell r="O43">
            <v>36403</v>
          </cell>
          <cell r="P43">
            <v>1.327</v>
          </cell>
        </row>
        <row r="44">
          <cell r="O44">
            <v>36433</v>
          </cell>
          <cell r="P44">
            <v>1.3409</v>
          </cell>
        </row>
        <row r="45">
          <cell r="O45">
            <v>36464</v>
          </cell>
          <cell r="P45">
            <v>1.3546</v>
          </cell>
        </row>
        <row r="46">
          <cell r="O46">
            <v>36494</v>
          </cell>
          <cell r="P46">
            <v>1.3698999999999999</v>
          </cell>
        </row>
        <row r="47">
          <cell r="O47">
            <v>36525</v>
          </cell>
          <cell r="P47">
            <v>1.3855</v>
          </cell>
        </row>
        <row r="48">
          <cell r="O48">
            <v>36556</v>
          </cell>
          <cell r="P48">
            <v>1.3855</v>
          </cell>
        </row>
        <row r="49">
          <cell r="O49">
            <v>36585</v>
          </cell>
          <cell r="P49">
            <v>1.3855</v>
          </cell>
        </row>
        <row r="50">
          <cell r="O50">
            <v>36616</v>
          </cell>
          <cell r="P50">
            <v>1.3855</v>
          </cell>
        </row>
        <row r="51">
          <cell r="O51">
            <v>36646</v>
          </cell>
          <cell r="P51">
            <v>1.3855</v>
          </cell>
        </row>
        <row r="52">
          <cell r="O52">
            <v>36677</v>
          </cell>
          <cell r="P52">
            <v>1.3855</v>
          </cell>
        </row>
        <row r="53">
          <cell r="O53">
            <v>36707</v>
          </cell>
          <cell r="P53">
            <v>1.3855</v>
          </cell>
        </row>
        <row r="54">
          <cell r="O54">
            <v>36738</v>
          </cell>
          <cell r="P54">
            <v>1.3855</v>
          </cell>
        </row>
        <row r="55">
          <cell r="O55">
            <v>36769</v>
          </cell>
          <cell r="P55">
            <v>1.3855</v>
          </cell>
        </row>
        <row r="56">
          <cell r="O56">
            <v>36799</v>
          </cell>
          <cell r="P56">
            <v>1.3855</v>
          </cell>
        </row>
        <row r="57">
          <cell r="O57">
            <v>36830</v>
          </cell>
          <cell r="P57">
            <v>1.3855</v>
          </cell>
        </row>
        <row r="58">
          <cell r="O58">
            <v>36860</v>
          </cell>
          <cell r="P58">
            <v>1.3855</v>
          </cell>
        </row>
        <row r="59">
          <cell r="O59">
            <v>36891</v>
          </cell>
          <cell r="P59">
            <v>1.3855</v>
          </cell>
        </row>
        <row r="60">
          <cell r="O60">
            <v>36922</v>
          </cell>
          <cell r="P60">
            <v>1.3855</v>
          </cell>
        </row>
        <row r="61">
          <cell r="O61">
            <v>36950</v>
          </cell>
          <cell r="P61">
            <v>1.3855</v>
          </cell>
        </row>
        <row r="62">
          <cell r="O62">
            <v>36981</v>
          </cell>
          <cell r="P62">
            <v>1.3855</v>
          </cell>
        </row>
        <row r="63">
          <cell r="O63">
            <v>37011</v>
          </cell>
          <cell r="P63">
            <v>1.3855</v>
          </cell>
        </row>
        <row r="64">
          <cell r="O64">
            <v>37042</v>
          </cell>
          <cell r="P64">
            <v>1.3855</v>
          </cell>
        </row>
        <row r="65">
          <cell r="O65">
            <v>37072</v>
          </cell>
          <cell r="P65">
            <v>1.3855</v>
          </cell>
        </row>
        <row r="66">
          <cell r="O66">
            <v>37103</v>
          </cell>
          <cell r="P66">
            <v>1.3855</v>
          </cell>
        </row>
        <row r="67">
          <cell r="O67">
            <v>37134</v>
          </cell>
          <cell r="P67">
            <v>1.3855</v>
          </cell>
        </row>
        <row r="68">
          <cell r="O68">
            <v>37164</v>
          </cell>
          <cell r="P68">
            <v>1.3855</v>
          </cell>
        </row>
        <row r="69">
          <cell r="O69">
            <v>37195</v>
          </cell>
          <cell r="P69">
            <v>1.3855</v>
          </cell>
        </row>
        <row r="70">
          <cell r="O70">
            <v>37225</v>
          </cell>
          <cell r="P70">
            <v>1.3855</v>
          </cell>
        </row>
        <row r="71">
          <cell r="O71">
            <v>37256</v>
          </cell>
          <cell r="P71">
            <v>1.3855</v>
          </cell>
        </row>
        <row r="72">
          <cell r="O72">
            <v>37287</v>
          </cell>
          <cell r="P72">
            <v>1.3855</v>
          </cell>
        </row>
        <row r="73">
          <cell r="O73">
            <v>37315</v>
          </cell>
          <cell r="P73">
            <v>1.3855</v>
          </cell>
        </row>
        <row r="74">
          <cell r="O74">
            <v>37346</v>
          </cell>
          <cell r="P74">
            <v>1.3855</v>
          </cell>
        </row>
        <row r="75">
          <cell r="O75">
            <v>37376</v>
          </cell>
          <cell r="P75">
            <v>1.3855</v>
          </cell>
        </row>
        <row r="76">
          <cell r="O76">
            <v>37407</v>
          </cell>
          <cell r="P76">
            <v>1.3855</v>
          </cell>
        </row>
        <row r="77">
          <cell r="O77">
            <v>37437</v>
          </cell>
          <cell r="P77">
            <v>1.3855</v>
          </cell>
        </row>
        <row r="78">
          <cell r="O78">
            <v>37468</v>
          </cell>
          <cell r="P78">
            <v>1.3855</v>
          </cell>
        </row>
        <row r="79">
          <cell r="O79">
            <v>37499</v>
          </cell>
          <cell r="P79">
            <v>1.3855</v>
          </cell>
        </row>
        <row r="80">
          <cell r="O80">
            <v>37529</v>
          </cell>
          <cell r="P80">
            <v>1.3855</v>
          </cell>
        </row>
        <row r="81">
          <cell r="O81">
            <v>37560</v>
          </cell>
          <cell r="P81">
            <v>1.3855</v>
          </cell>
        </row>
        <row r="82">
          <cell r="O82">
            <v>37590</v>
          </cell>
          <cell r="P82">
            <v>1.3855</v>
          </cell>
        </row>
        <row r="83">
          <cell r="O83">
            <v>37621</v>
          </cell>
          <cell r="P83">
            <v>1.3855</v>
          </cell>
        </row>
        <row r="84">
          <cell r="O84">
            <v>37652</v>
          </cell>
          <cell r="P84">
            <v>1.3855</v>
          </cell>
        </row>
        <row r="85">
          <cell r="O85">
            <v>37680</v>
          </cell>
          <cell r="P85">
            <v>1.3855</v>
          </cell>
        </row>
        <row r="86">
          <cell r="O86">
            <v>37711</v>
          </cell>
          <cell r="P86">
            <v>1.3855</v>
          </cell>
        </row>
        <row r="87">
          <cell r="O87">
            <v>37741</v>
          </cell>
          <cell r="P87">
            <v>1.3855</v>
          </cell>
        </row>
        <row r="88">
          <cell r="O88">
            <v>37772</v>
          </cell>
          <cell r="P88">
            <v>1.3855</v>
          </cell>
        </row>
        <row r="89">
          <cell r="O89">
            <v>37802</v>
          </cell>
          <cell r="P89">
            <v>1.3855</v>
          </cell>
        </row>
        <row r="90">
          <cell r="O90">
            <v>37833</v>
          </cell>
          <cell r="P90">
            <v>1.3855</v>
          </cell>
        </row>
        <row r="91">
          <cell r="O91">
            <v>37864</v>
          </cell>
          <cell r="P91">
            <v>1.3855</v>
          </cell>
        </row>
        <row r="92">
          <cell r="O92">
            <v>37894</v>
          </cell>
          <cell r="P92">
            <v>1.3855</v>
          </cell>
        </row>
        <row r="93">
          <cell r="O93">
            <v>37925</v>
          </cell>
          <cell r="P93">
            <v>1.3855</v>
          </cell>
        </row>
        <row r="94">
          <cell r="O94">
            <v>37955</v>
          </cell>
          <cell r="P94">
            <v>1.3855</v>
          </cell>
        </row>
        <row r="95">
          <cell r="O95">
            <v>37986</v>
          </cell>
          <cell r="P95">
            <v>1.3855</v>
          </cell>
        </row>
        <row r="96">
          <cell r="O96">
            <v>38017</v>
          </cell>
          <cell r="P96">
            <v>1.3855</v>
          </cell>
        </row>
        <row r="97">
          <cell r="O97">
            <v>38046</v>
          </cell>
          <cell r="P97">
            <v>1.3855</v>
          </cell>
        </row>
        <row r="98">
          <cell r="O98">
            <v>38077</v>
          </cell>
          <cell r="P98">
            <v>1.3855</v>
          </cell>
        </row>
        <row r="99">
          <cell r="O99">
            <v>38107</v>
          </cell>
          <cell r="P99">
            <v>1.3855</v>
          </cell>
        </row>
        <row r="100">
          <cell r="O100">
            <v>38138</v>
          </cell>
          <cell r="P100">
            <v>1.3855</v>
          </cell>
        </row>
        <row r="101">
          <cell r="O101">
            <v>38168</v>
          </cell>
          <cell r="P101">
            <v>1.3855</v>
          </cell>
        </row>
        <row r="102">
          <cell r="O102">
            <v>38199</v>
          </cell>
          <cell r="P102">
            <v>1.3855</v>
          </cell>
        </row>
        <row r="103">
          <cell r="O103">
            <v>38230</v>
          </cell>
          <cell r="P103">
            <v>1.3855</v>
          </cell>
        </row>
        <row r="104">
          <cell r="O104">
            <v>38260</v>
          </cell>
          <cell r="P104">
            <v>1.3855</v>
          </cell>
        </row>
        <row r="105">
          <cell r="O105">
            <v>38291</v>
          </cell>
          <cell r="P105">
            <v>1.3855</v>
          </cell>
        </row>
        <row r="106">
          <cell r="O106">
            <v>38321</v>
          </cell>
          <cell r="P106">
            <v>1.3855</v>
          </cell>
        </row>
        <row r="107">
          <cell r="O107">
            <v>38352</v>
          </cell>
          <cell r="P107">
            <v>1.3855</v>
          </cell>
        </row>
        <row r="108">
          <cell r="O108">
            <v>38383</v>
          </cell>
          <cell r="P108">
            <v>1.3855</v>
          </cell>
        </row>
        <row r="109">
          <cell r="O109">
            <v>38411</v>
          </cell>
          <cell r="P109">
            <v>1.3855</v>
          </cell>
        </row>
        <row r="110">
          <cell r="O110">
            <v>38411</v>
          </cell>
          <cell r="P110">
            <v>1.3855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Descriptions"/>
      <sheetName val="YTD Summary"/>
      <sheetName val="4 Quarter Summary"/>
      <sheetName val="December"/>
      <sheetName val="November"/>
      <sheetName val="October"/>
      <sheetName val="3 Quarter Summary"/>
      <sheetName val="September"/>
      <sheetName val="August"/>
      <sheetName val="July"/>
      <sheetName val="2 Quarter Summary"/>
      <sheetName val="June"/>
      <sheetName val="May"/>
      <sheetName val="April"/>
      <sheetName val="1 Quarter Summary"/>
      <sheetName val="March"/>
      <sheetName val="February"/>
      <sheetName val="January"/>
      <sheetName val="Budget125"/>
      <sheetName val="Budget93"/>
      <sheetName val="Budget101"/>
      <sheetName val="Roling101"/>
      <sheetName val="RolingArl10"/>
      <sheetName val="RolingArl09"/>
      <sheetName val="YTD November"/>
      <sheetName val="YTD October"/>
      <sheetName val="preferred"/>
      <sheetName val="BudgetComp"/>
      <sheetName val="Budget68"/>
      <sheetName val="RolingArl11"/>
      <sheetName val="Budget"/>
      <sheetName val="Rolling estimate"/>
      <sheetName val="Budget74"/>
      <sheetName val="Concentrate"/>
      <sheetName val="Índices"/>
      <sheetName val="LISTS"/>
      <sheetName val="EQUIPMENT TYPE"/>
      <sheetName val="WBS"/>
      <sheetName val="Example"/>
      <sheetName val="FINANAL"/>
      <sheetName val="income statement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Loan Manager"/>
      <sheetName val="Loan Amortization Table"/>
      <sheetName val="Loan Data"/>
      <sheetName val="Summary Graph"/>
      <sheetName val="Macros"/>
      <sheetName val="Lock"/>
      <sheetName val="ChgLoan"/>
      <sheetName val="Intl Data Table"/>
      <sheetName val="const"/>
      <sheetName val="Example"/>
      <sheetName val="FINANAL"/>
      <sheetName val="preferred"/>
      <sheetName val="dads loan."/>
      <sheetName val="DEBT PYMTS"/>
      <sheetName val="Details"/>
      <sheetName val="MassBal mill"/>
      <sheetName val="mac_LOP Sched  Personnel"/>
      <sheetName val="Índices"/>
      <sheetName val="проект2002"/>
    </sheetNames>
    <sheetDataSet>
      <sheetData sheetId="0" refreshError="1">
        <row r="21">
          <cell r="G21">
            <v>600</v>
          </cell>
        </row>
      </sheetData>
      <sheetData sheetId="1"/>
      <sheetData sheetId="2"/>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qtr"/>
      <sheetName val="2nd qtr"/>
      <sheetName val="Jul ws"/>
      <sheetName val="Aug ws"/>
      <sheetName val="YTD 93099"/>
      <sheetName val="99 mo actual"/>
      <sheetName val="99 cons Jul"/>
      <sheetName val="99 budget"/>
      <sheetName val="98 projected"/>
      <sheetName val="99consolbudget"/>
      <sheetName val="consolidated"/>
      <sheetName val="cons July"/>
      <sheetName val="July"/>
      <sheetName val="August"/>
      <sheetName val="September"/>
      <sheetName val="October"/>
      <sheetName val="99 mo budget"/>
      <sheetName val="May"/>
      <sheetName val="April"/>
      <sheetName val="98consolidating"/>
      <sheetName val="Analysis"/>
      <sheetName val="99 cons YTD"/>
      <sheetName val="Analysis 93098"/>
      <sheetName val="Analysis 93098  DT printout"/>
      <sheetName val="4Q mqy"/>
      <sheetName val="Analysis 93099"/>
      <sheetName val="Analysis 93099 for DT printout"/>
      <sheetName val="cons budget"/>
      <sheetName val="Tax NI Summary"/>
      <sheetName val="Interco Pymts"/>
      <sheetName val="AESC AESE NI"/>
      <sheetName val="ао"/>
      <sheetName val="#REF"/>
      <sheetName val="Option 0"/>
      <sheetName val="Loans"/>
      <sheetName val="Busdev"/>
      <sheetName val="CA"/>
      <sheetName val="Consol"/>
      <sheetName val="Sch17  Guarantees"/>
      <sheetName val="Assump"/>
      <sheetName val="Uncons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5_Календарь"/>
      <sheetName val="1.1_Гора_численность"/>
      <sheetName val="1.2_Численность фабрика"/>
      <sheetName val="1.3_Числ.администр."/>
      <sheetName val="1.4_Числ инфраструкт."/>
      <sheetName val="1.5_Численность Певек"/>
      <sheetName val="1.6_Сумарн.ч."/>
      <sheetName val="1.7_K_перехода"/>
      <sheetName val="1.8_Коэф_Перераб"/>
      <sheetName val="1.9_Структура"/>
      <sheetName val="1.10_Капзатраты"/>
      <sheetName val="1.11_Горное оборудование"/>
      <sheetName val="1.12_Карьер_стоимость_мат"/>
      <sheetName val="1.13_Мат Зиф"/>
      <sheetName val="1.14_Электр_и_ГСМ"/>
      <sheetName val="1.15_Карьер_клкл"/>
      <sheetName val="1.16_Кальк фабр"/>
      <sheetName val="1.17_Общехоз_кальк"/>
      <sheetName val="1.18_Свод_клкл"/>
      <sheetName val="1.19_Амортизация"/>
      <sheetName val="2.1_Погашение_1"/>
      <sheetName val="2.2_Погашение_2"/>
      <sheetName val="2.3_Погашение_3"/>
      <sheetName val="2.4_Погашение_4"/>
      <sheetName val="2.5_Календарь"/>
      <sheetName val="2.6_Сводка_1"/>
      <sheetName val="2.7_Сводка_2"/>
      <sheetName val="2.8_Cводка_3"/>
      <sheetName val="2.9_Cводка_4"/>
      <sheetName val="2.10_Финансирование_1"/>
      <sheetName val="2.11_Финансирование_2"/>
      <sheetName val="2.12_Финансирование_3"/>
      <sheetName val="2.13_Финансирование_4"/>
      <sheetName val="2.14_NPV_1"/>
      <sheetName val="2.15_NPV_2"/>
      <sheetName val="2.16_NPV_3"/>
      <sheetName val="2.17_NPV_4"/>
      <sheetName val="2.18_ОТЭП"/>
      <sheetName val="2.19_Государству"/>
      <sheetName val="4.1_Кондиции"/>
      <sheetName val="4.2._В_прирезках"/>
      <sheetName val="Сравнительная таблица"/>
      <sheetName val="Дефл"/>
      <sheetName val="ЕСН_новый"/>
      <sheetName val="Смета капзатрат"/>
      <sheetName val="Карьер_материалы"/>
      <sheetName val="Трансп_кальк"/>
      <sheetName val="Плата_за_землю"/>
      <sheetName val="Details"/>
      <sheetName val="Customize Your Loan Manager"/>
      <sheetName val="Loan Amortization Table"/>
      <sheetName val="Labor"/>
      <sheetName val="Input"/>
      <sheetName val="const"/>
      <sheetName val="1.3_Числ.администр. (2)"/>
      <sheetName val="5 - структура"/>
      <sheetName val="LISTS"/>
      <sheetName val="EQUIPMENT TYPE"/>
      <sheetName val="WBS"/>
      <sheetName val="Cost 99v98"/>
      <sheetName val="Лист3"/>
      <sheetName val="МЭМР"/>
      <sheetName val="прогноз"/>
      <sheetName val="РБУ"/>
      <sheetName val="Parameters"/>
      <sheetName val="SBM Reserve"/>
      <sheetName val="MassBal mill"/>
      <sheetName val="flujo_caja"/>
    </sheetNames>
    <sheetDataSet>
      <sheetData sheetId="0">
        <row r="10">
          <cell r="B10">
            <v>1.4999999999999999E-2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0">
          <cell r="B10">
            <v>1.4999999999999999E-2</v>
          </cell>
        </row>
      </sheetData>
      <sheetData sheetId="37" refreshError="1"/>
      <sheetData sheetId="38">
        <row r="10">
          <cell r="B10">
            <v>1.4999999999999999E-2</v>
          </cell>
        </row>
      </sheetData>
      <sheetData sheetId="39" refreshError="1"/>
      <sheetData sheetId="40" refreshError="1"/>
      <sheetData sheetId="41">
        <row r="10">
          <cell r="B10">
            <v>1.4999999999999999E-2</v>
          </cell>
        </row>
      </sheetData>
      <sheetData sheetId="42">
        <row r="10">
          <cell r="B10">
            <v>1.4999999999999999E-2</v>
          </cell>
        </row>
      </sheetData>
      <sheetData sheetId="43">
        <row r="10">
          <cell r="B10">
            <v>1.4999999999999999E-2</v>
          </cell>
        </row>
      </sheetData>
      <sheetData sheetId="44" refreshError="1"/>
      <sheetData sheetId="45" refreshError="1"/>
      <sheetData sheetId="46" refreshError="1"/>
      <sheetData sheetId="47">
        <row r="10">
          <cell r="B10">
            <v>1.4999999999999999E-2</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rnas Nova"/>
      <sheetName val="Índices"/>
      <sheetName val="LISTS"/>
      <sheetName val="EQUIPMENT TYPE"/>
      <sheetName val="WBS"/>
      <sheetName val="2_5_Календарь"/>
      <sheetName val="const"/>
      <sheetName val="dez99_dez01"/>
      <sheetName val="Calc"/>
      <sheetName val="GoEight"/>
      <sheetName val="GrFour"/>
      <sheetName val="MOne"/>
      <sheetName val="MTwo"/>
      <sheetName val="KOne"/>
      <sheetName val="GoSeven"/>
      <sheetName val="GrThree"/>
      <sheetName val="HTwo"/>
      <sheetName val="JOne"/>
      <sheetName val="JTwo"/>
      <sheetName val="HOne"/>
      <sheetName val="preferred"/>
      <sheetName val="DEBT PYMTS"/>
      <sheetName val="Customize Your Loan Manager"/>
      <sheetName val="2.5_Календарь"/>
      <sheetName val="Sum Statement"/>
      <sheetName val="Revenue"/>
    </sheetNames>
    <sheetDataSet>
      <sheetData sheetId="0" refreshError="1"/>
      <sheetData sheetId="1" refreshError="1">
        <row r="5">
          <cell r="B5">
            <v>34851</v>
          </cell>
        </row>
        <row r="6">
          <cell r="B6">
            <v>34881</v>
          </cell>
        </row>
        <row r="7">
          <cell r="B7">
            <v>34912</v>
          </cell>
          <cell r="C7">
            <v>121.729</v>
          </cell>
          <cell r="D7">
            <v>2.195376</v>
          </cell>
        </row>
        <row r="8">
          <cell r="B8">
            <v>34943</v>
          </cell>
          <cell r="C8">
            <v>120.869</v>
          </cell>
          <cell r="D8">
            <v>-0.70648699999999998</v>
          </cell>
        </row>
        <row r="9">
          <cell r="B9">
            <v>34973</v>
          </cell>
          <cell r="C9">
            <v>121.503</v>
          </cell>
          <cell r="D9">
            <v>0.52453499999999997</v>
          </cell>
        </row>
        <row r="10">
          <cell r="B10">
            <v>35004</v>
          </cell>
          <cell r="C10">
            <v>122.955</v>
          </cell>
          <cell r="D10">
            <v>1.1950320000000001</v>
          </cell>
        </row>
        <row r="11">
          <cell r="B11">
            <v>35034</v>
          </cell>
          <cell r="C11">
            <v>123.833</v>
          </cell>
          <cell r="D11">
            <v>0.71408199999999999</v>
          </cell>
        </row>
        <row r="12">
          <cell r="B12">
            <v>35065</v>
          </cell>
          <cell r="C12">
            <v>125.977</v>
          </cell>
          <cell r="D12">
            <v>1.7313639999999999</v>
          </cell>
        </row>
        <row r="13">
          <cell r="B13">
            <v>35096</v>
          </cell>
          <cell r="C13">
            <v>127.202</v>
          </cell>
          <cell r="D13">
            <v>0.97240000000000004</v>
          </cell>
        </row>
        <row r="14">
          <cell r="B14">
            <v>35125</v>
          </cell>
          <cell r="C14">
            <v>127.715</v>
          </cell>
          <cell r="D14">
            <v>0.40329599999999999</v>
          </cell>
        </row>
        <row r="15">
          <cell r="B15">
            <v>35156</v>
          </cell>
          <cell r="C15">
            <v>128.13</v>
          </cell>
          <cell r="D15">
            <v>0.32494200000000001</v>
          </cell>
        </row>
        <row r="16">
          <cell r="B16">
            <v>35186</v>
          </cell>
          <cell r="C16">
            <v>130.12100000000001</v>
          </cell>
          <cell r="D16">
            <v>1.5538909999999999</v>
          </cell>
        </row>
        <row r="17">
          <cell r="B17">
            <v>35217</v>
          </cell>
          <cell r="C17">
            <v>131.44499999999999</v>
          </cell>
          <cell r="D17">
            <v>1.017514</v>
          </cell>
        </row>
        <row r="18">
          <cell r="B18">
            <v>35247</v>
          </cell>
          <cell r="C18">
            <v>133.21299999999999</v>
          </cell>
          <cell r="D18">
            <v>1.3450489999999999</v>
          </cell>
        </row>
        <row r="19">
          <cell r="B19">
            <v>35278</v>
          </cell>
          <cell r="C19">
            <v>133.58699999999999</v>
          </cell>
          <cell r="D19">
            <v>0.28075299999999997</v>
          </cell>
        </row>
        <row r="20">
          <cell r="B20">
            <v>35309</v>
          </cell>
          <cell r="C20">
            <v>133.72200000000001</v>
          </cell>
          <cell r="D20">
            <v>0.101058</v>
          </cell>
        </row>
        <row r="21">
          <cell r="B21">
            <v>35339</v>
          </cell>
          <cell r="C21">
            <v>133.97800000000001</v>
          </cell>
          <cell r="D21">
            <v>0.191442</v>
          </cell>
        </row>
        <row r="22">
          <cell r="B22">
            <v>35370</v>
          </cell>
          <cell r="C22">
            <v>134.24199999999999</v>
          </cell>
          <cell r="D22">
            <v>0.197047</v>
          </cell>
        </row>
        <row r="23">
          <cell r="B23">
            <v>35400</v>
          </cell>
          <cell r="C23">
            <v>135.22499999999999</v>
          </cell>
          <cell r="D23">
            <v>0.73226000000000002</v>
          </cell>
        </row>
        <row r="24">
          <cell r="B24">
            <v>35431</v>
          </cell>
          <cell r="C24">
            <v>137.613</v>
          </cell>
          <cell r="D24">
            <v>1.765946</v>
          </cell>
        </row>
        <row r="25">
          <cell r="B25">
            <v>35462</v>
          </cell>
          <cell r="C25">
            <v>138.20400000000001</v>
          </cell>
          <cell r="D25">
            <v>0.42946499999999999</v>
          </cell>
        </row>
        <row r="26">
          <cell r="B26">
            <v>35490</v>
          </cell>
          <cell r="C26">
            <v>139.79499999999999</v>
          </cell>
          <cell r="D26">
            <v>1.151197</v>
          </cell>
        </row>
        <row r="27">
          <cell r="B27">
            <v>35521</v>
          </cell>
          <cell r="C27">
            <v>140.74199999999999</v>
          </cell>
          <cell r="D27">
            <v>0.67742100000000005</v>
          </cell>
        </row>
        <row r="28">
          <cell r="B28">
            <v>35551</v>
          </cell>
          <cell r="C28">
            <v>141.04</v>
          </cell>
          <cell r="D28">
            <v>0.21173500000000001</v>
          </cell>
        </row>
        <row r="29">
          <cell r="B29">
            <v>35582</v>
          </cell>
          <cell r="C29">
            <v>142.09</v>
          </cell>
          <cell r="D29">
            <v>0.74446999999999997</v>
          </cell>
        </row>
        <row r="30">
          <cell r="B30">
            <v>35612</v>
          </cell>
          <cell r="C30">
            <v>142.221</v>
          </cell>
          <cell r="D30">
            <v>9.2194999999999999E-2</v>
          </cell>
        </row>
        <row r="31">
          <cell r="B31">
            <v>35643</v>
          </cell>
          <cell r="C31">
            <v>142.35300000000001</v>
          </cell>
          <cell r="D31">
            <v>9.2813000000000007E-2</v>
          </cell>
        </row>
        <row r="32">
          <cell r="B32">
            <v>35674</v>
          </cell>
          <cell r="C32">
            <v>143.042</v>
          </cell>
          <cell r="D32">
            <v>0.48400799999999999</v>
          </cell>
        </row>
        <row r="33">
          <cell r="B33">
            <v>35704</v>
          </cell>
          <cell r="C33">
            <v>143.56700000000001</v>
          </cell>
          <cell r="D33">
            <v>0.36702499999999999</v>
          </cell>
        </row>
        <row r="34">
          <cell r="B34">
            <v>35735</v>
          </cell>
          <cell r="C34">
            <v>144.48599999999999</v>
          </cell>
          <cell r="D34">
            <v>0.64011899999999999</v>
          </cell>
        </row>
        <row r="35">
          <cell r="B35">
            <v>35765</v>
          </cell>
          <cell r="C35">
            <v>145.69499999999999</v>
          </cell>
          <cell r="D35">
            <v>0.83675900000000003</v>
          </cell>
        </row>
        <row r="36">
          <cell r="B36">
            <v>35796</v>
          </cell>
          <cell r="C36">
            <v>147.09100000000001</v>
          </cell>
          <cell r="D36">
            <v>0.95816599999999996</v>
          </cell>
        </row>
        <row r="37">
          <cell r="B37">
            <v>35827</v>
          </cell>
          <cell r="C37">
            <v>147.35599999999999</v>
          </cell>
          <cell r="D37">
            <v>0.18016099999999999</v>
          </cell>
        </row>
        <row r="38">
          <cell r="B38">
            <v>35855</v>
          </cell>
          <cell r="C38">
            <v>147.63499999999999</v>
          </cell>
          <cell r="D38">
            <v>0.18933700000000001</v>
          </cell>
        </row>
        <row r="39">
          <cell r="B39">
            <v>35886</v>
          </cell>
          <cell r="C39">
            <v>147.821</v>
          </cell>
          <cell r="D39">
            <v>0.12598599999999999</v>
          </cell>
        </row>
        <row r="40">
          <cell r="B40">
            <v>35916</v>
          </cell>
          <cell r="C40">
            <v>148.02099999999999</v>
          </cell>
          <cell r="D40">
            <v>0.135299</v>
          </cell>
        </row>
        <row r="41">
          <cell r="B41">
            <v>35947</v>
          </cell>
          <cell r="C41">
            <v>148.58799999999999</v>
          </cell>
          <cell r="D41">
            <v>0.38305400000000001</v>
          </cell>
        </row>
        <row r="42">
          <cell r="B42">
            <v>35977</v>
          </cell>
          <cell r="C42">
            <v>148.339</v>
          </cell>
          <cell r="D42">
            <v>-0.167577</v>
          </cell>
        </row>
        <row r="43">
          <cell r="B43">
            <v>36008</v>
          </cell>
          <cell r="C43">
            <v>148.10900000000001</v>
          </cell>
          <cell r="D43">
            <v>-0.15504999999999999</v>
          </cell>
        </row>
        <row r="44">
          <cell r="B44">
            <v>36039</v>
          </cell>
          <cell r="C44">
            <v>147.98400000000001</v>
          </cell>
          <cell r="D44">
            <v>-8.4397E-2</v>
          </cell>
        </row>
        <row r="45">
          <cell r="B45">
            <v>36069</v>
          </cell>
          <cell r="C45">
            <v>148.1</v>
          </cell>
          <cell r="D45">
            <v>7.8386999999999998E-2</v>
          </cell>
        </row>
        <row r="46">
          <cell r="B46">
            <v>36100</v>
          </cell>
          <cell r="C46">
            <v>147.62799999999999</v>
          </cell>
          <cell r="D46">
            <v>-0.31870399999999999</v>
          </cell>
        </row>
        <row r="47">
          <cell r="B47">
            <v>36130</v>
          </cell>
          <cell r="C47">
            <v>148.291</v>
          </cell>
          <cell r="D47">
            <v>0.449102</v>
          </cell>
        </row>
        <row r="48">
          <cell r="B48">
            <v>36161</v>
          </cell>
          <cell r="C48">
            <v>149.53299999999999</v>
          </cell>
          <cell r="D48">
            <v>0.83754200000000001</v>
          </cell>
        </row>
        <row r="49">
          <cell r="B49">
            <v>36192</v>
          </cell>
          <cell r="C49">
            <v>154.93299999999999</v>
          </cell>
          <cell r="D49">
            <v>3.611243</v>
          </cell>
        </row>
        <row r="50">
          <cell r="B50">
            <v>36220</v>
          </cell>
          <cell r="C50">
            <v>159.32499999999999</v>
          </cell>
          <cell r="D50">
            <v>2.8347739999999999</v>
          </cell>
        </row>
        <row r="51">
          <cell r="B51">
            <v>36251</v>
          </cell>
          <cell r="C51">
            <v>160.459</v>
          </cell>
          <cell r="D51">
            <v>0.71175299999999997</v>
          </cell>
        </row>
        <row r="52">
          <cell r="B52">
            <v>36281</v>
          </cell>
          <cell r="C52">
            <v>159.99600000000001</v>
          </cell>
          <cell r="D52">
            <v>-0.288547</v>
          </cell>
        </row>
        <row r="53">
          <cell r="B53">
            <v>36312</v>
          </cell>
          <cell r="C53">
            <v>160.57300000000001</v>
          </cell>
          <cell r="D53">
            <v>0.36063400000000001</v>
          </cell>
        </row>
        <row r="54">
          <cell r="B54">
            <v>36342</v>
          </cell>
          <cell r="C54">
            <v>163.06</v>
          </cell>
          <cell r="D54">
            <v>1.5488280000000001</v>
          </cell>
        </row>
        <row r="55">
          <cell r="B55">
            <v>36373</v>
          </cell>
          <cell r="C55">
            <v>165.60300000000001</v>
          </cell>
          <cell r="D55">
            <v>1.5595490000000001</v>
          </cell>
        </row>
        <row r="56">
          <cell r="B56">
            <v>36404</v>
          </cell>
          <cell r="C56">
            <v>167.99700000000001</v>
          </cell>
          <cell r="D56">
            <v>1.4456260000000001</v>
          </cell>
        </row>
        <row r="57">
          <cell r="B57">
            <v>36434</v>
          </cell>
          <cell r="C57">
            <v>170.86099999999999</v>
          </cell>
          <cell r="D57">
            <v>1.7047920000000001</v>
          </cell>
        </row>
        <row r="58">
          <cell r="B58">
            <v>36465</v>
          </cell>
          <cell r="C58">
            <v>174.93899999999999</v>
          </cell>
          <cell r="D58">
            <v>2.3867349999999998</v>
          </cell>
        </row>
        <row r="59">
          <cell r="B59">
            <v>36495</v>
          </cell>
          <cell r="C59">
            <v>178.09899999999999</v>
          </cell>
          <cell r="D59">
            <v>1.8063439999999999</v>
          </cell>
        </row>
        <row r="60">
          <cell r="B60">
            <v>36526</v>
          </cell>
          <cell r="C60">
            <v>180.30099999999999</v>
          </cell>
          <cell r="D60">
            <v>1.236391</v>
          </cell>
        </row>
        <row r="61">
          <cell r="B61">
            <v>36557</v>
          </cell>
          <cell r="C61">
            <v>180.93199999999999</v>
          </cell>
          <cell r="D61">
            <v>0.34997</v>
          </cell>
        </row>
        <row r="62">
          <cell r="B62">
            <v>36586</v>
          </cell>
          <cell r="C62">
            <v>181.20339999999999</v>
          </cell>
          <cell r="D62">
            <v>0.150001</v>
          </cell>
        </row>
        <row r="63">
          <cell r="B63">
            <v>36617</v>
          </cell>
          <cell r="C63">
            <v>181.62016779999999</v>
          </cell>
          <cell r="D63">
            <v>0.23</v>
          </cell>
        </row>
        <row r="64">
          <cell r="B64">
            <v>36647</v>
          </cell>
          <cell r="C64">
            <v>182.18299999999999</v>
          </cell>
          <cell r="D64">
            <v>0.30989499999999998</v>
          </cell>
        </row>
        <row r="65">
          <cell r="B65">
            <v>36678</v>
          </cell>
          <cell r="C65">
            <v>183.73150000000001</v>
          </cell>
          <cell r="D65">
            <v>0.84997</v>
          </cell>
        </row>
        <row r="66">
          <cell r="B66">
            <v>36708</v>
          </cell>
          <cell r="C66">
            <v>186.61659</v>
          </cell>
          <cell r="D66">
            <v>1.5702750000000001</v>
          </cell>
        </row>
        <row r="67">
          <cell r="B67">
            <v>36739</v>
          </cell>
          <cell r="C67">
            <v>191.076726501</v>
          </cell>
          <cell r="D67">
            <v>2.39</v>
          </cell>
        </row>
        <row r="68">
          <cell r="B68">
            <v>36770</v>
          </cell>
          <cell r="C68">
            <v>193.29321652841162</v>
          </cell>
          <cell r="D68">
            <v>1.1599999999999999</v>
          </cell>
        </row>
        <row r="69">
          <cell r="B69">
            <v>36800</v>
          </cell>
          <cell r="C69">
            <v>194.02773075121959</v>
          </cell>
          <cell r="D69">
            <v>0.38</v>
          </cell>
        </row>
        <row r="70">
          <cell r="B70">
            <v>36831</v>
          </cell>
          <cell r="C70">
            <v>194.59041117039811</v>
          </cell>
          <cell r="D70">
            <v>0.28999999999999998</v>
          </cell>
        </row>
        <row r="71">
          <cell r="B71">
            <v>36861</v>
          </cell>
          <cell r="C71">
            <v>195.81633076077162</v>
          </cell>
          <cell r="D71">
            <v>0.63</v>
          </cell>
        </row>
        <row r="72">
          <cell r="B72">
            <v>36892</v>
          </cell>
          <cell r="C72">
            <v>197.0303920114884</v>
          </cell>
          <cell r="D72">
            <v>0.62</v>
          </cell>
        </row>
        <row r="73">
          <cell r="B73">
            <v>36923</v>
          </cell>
          <cell r="C73">
            <v>197.48356191311481</v>
          </cell>
          <cell r="D73">
            <v>0.23</v>
          </cell>
        </row>
        <row r="74">
          <cell r="B74">
            <v>36951</v>
          </cell>
          <cell r="C74">
            <v>198.58946985982826</v>
          </cell>
          <cell r="D74">
            <v>0.56000000000000005</v>
          </cell>
        </row>
        <row r="75">
          <cell r="B75">
            <v>36982</v>
          </cell>
          <cell r="C75">
            <v>200.57536455842654</v>
          </cell>
          <cell r="D75">
            <v>1</v>
          </cell>
        </row>
        <row r="76">
          <cell r="B76">
            <v>37012</v>
          </cell>
          <cell r="C76">
            <v>202.300312693629</v>
          </cell>
          <cell r="D76">
            <v>0.86</v>
          </cell>
        </row>
        <row r="77">
          <cell r="B77">
            <v>37043</v>
          </cell>
          <cell r="C77">
            <v>204.28285575802656</v>
          </cell>
          <cell r="D77">
            <v>0.98</v>
          </cell>
        </row>
        <row r="78">
          <cell r="B78">
            <v>37073</v>
          </cell>
          <cell r="C78">
            <v>207.30624202324535</v>
          </cell>
          <cell r="D78">
            <v>1.48</v>
          </cell>
        </row>
        <row r="79">
          <cell r="B79">
            <v>37104</v>
          </cell>
          <cell r="C79">
            <v>210.16706816316614</v>
          </cell>
          <cell r="D79">
            <v>1.38</v>
          </cell>
        </row>
        <row r="80">
          <cell r="B80">
            <v>37135</v>
          </cell>
          <cell r="C80">
            <v>210.81858607447197</v>
          </cell>
          <cell r="D80">
            <v>0.31</v>
          </cell>
        </row>
        <row r="81">
          <cell r="B81">
            <v>37165</v>
          </cell>
          <cell r="C81">
            <v>193.32116199999999</v>
          </cell>
          <cell r="D81">
            <v>-8.2997540000000001</v>
          </cell>
        </row>
        <row r="82">
          <cell r="B82">
            <v>37196</v>
          </cell>
          <cell r="C82">
            <v>193.32116199999999</v>
          </cell>
          <cell r="D82">
            <v>0</v>
          </cell>
        </row>
        <row r="83">
          <cell r="B83">
            <v>37226</v>
          </cell>
          <cell r="C83">
            <v>193.32116199999999</v>
          </cell>
          <cell r="D83">
            <v>0</v>
          </cell>
        </row>
        <row r="84">
          <cell r="B84">
            <v>37257</v>
          </cell>
          <cell r="C84">
            <v>193.32116199999999</v>
          </cell>
          <cell r="D8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Финансирование"/>
      <sheetName val=" Налоги_из_прибыли"/>
      <sheetName val="Финансовая реализуемость"/>
      <sheetName val="Эффективность"/>
      <sheetName val="Чувствительность"/>
      <sheetName val="TEP"/>
      <sheetName val="Диаграмма_чу"/>
      <sheetName val="DEBT PYMTS"/>
      <sheetName val="Índices"/>
      <sheetName val="Master"/>
      <sheetName val="const"/>
      <sheetName val="Эффективность_Ком"/>
      <sheetName val="Эффективность_Бю"/>
      <sheetName val="Коэффициенты"/>
      <sheetName val="ONO"/>
      <sheetName val="Fm"/>
      <sheetName val="Статьи"/>
      <sheetName val="8_NPV_1"/>
      <sheetName val="_RISK Correlations"/>
      <sheetName val="Анализ закл. работ"/>
      <sheetName val="Variables"/>
      <sheetName val="2.5_Календарь"/>
      <sheetName val="Pump Sizing"/>
      <sheetName val="Major Maint"/>
      <sheetName val="Concentrate"/>
      <sheetName val="KCC"/>
      <sheetName val="Inventory"/>
      <sheetName val="2_5_Календарь"/>
      <sheetName val="ЯНВАРЬ"/>
      <sheetName val="Mine Gen"/>
      <sheetName val="Loan Amortization Table"/>
      <sheetName val="Customize Your Loan Manager"/>
      <sheetName val="Дефл"/>
    </sheetNames>
    <sheetDataSet>
      <sheetData sheetId="0" refreshError="1">
        <row r="9">
          <cell r="C9">
            <v>1</v>
          </cell>
        </row>
        <row r="32">
          <cell r="C32">
            <v>0.15</v>
          </cell>
        </row>
      </sheetData>
      <sheetData sheetId="1">
        <row r="9">
          <cell r="C9">
            <v>1</v>
          </cell>
        </row>
      </sheetData>
      <sheetData sheetId="2" refreshError="1"/>
      <sheetData sheetId="3">
        <row r="9">
          <cell r="C9">
            <v>1</v>
          </cell>
        </row>
      </sheetData>
      <sheetData sheetId="4">
        <row r="9">
          <cell r="C9">
            <v>1</v>
          </cell>
        </row>
      </sheetData>
      <sheetData sheetId="5">
        <row r="9">
          <cell r="C9">
            <v>1</v>
          </cell>
        </row>
      </sheetData>
      <sheetData sheetId="6">
        <row r="9">
          <cell r="C9">
            <v>1</v>
          </cell>
        </row>
      </sheetData>
      <sheetData sheetId="7">
        <row r="9">
          <cell r="C9">
            <v>1</v>
          </cell>
        </row>
      </sheetData>
      <sheetData sheetId="8" refreshError="1"/>
      <sheetData sheetId="9">
        <row r="9">
          <cell r="C9">
            <v>1</v>
          </cell>
        </row>
      </sheetData>
      <sheetData sheetId="10" refreshError="1"/>
      <sheetData sheetId="11">
        <row r="9">
          <cell r="C9">
            <v>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9">
          <cell r="C9">
            <v>1</v>
          </cell>
        </row>
      </sheetData>
      <sheetData sheetId="20">
        <row r="9">
          <cell r="C9">
            <v>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ummary"/>
      <sheetName val="Operating instructions"/>
      <sheetName val="SETTINGS"/>
      <sheetName val="Slag"/>
      <sheetName val=" Summary"/>
      <sheetName val="Rates &amp; Unit Prices"/>
      <sheetName val="const"/>
      <sheetName val="Общие начальные данные"/>
      <sheetName val="preferred"/>
      <sheetName val="mac_LOP Sched  Personnel"/>
      <sheetName val="Example"/>
      <sheetName val="FINANAL"/>
      <sheetName val="2_5_Календарь"/>
      <sheetName val="Índices"/>
      <sheetName val="Чувствительность"/>
      <sheetName val="Изменение_оборотных_средств"/>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Separate FS"/>
      <sheetName val="B1_consolidation"/>
      <sheetName val="equity"/>
      <sheetName val="J1"/>
      <sheetName val="J2"/>
      <sheetName val="EPS"/>
      <sheetName val="EBITDA"/>
      <sheetName val="CAPEX"/>
      <sheetName val="KM revenues"/>
      <sheetName val="KM sales_q-ties"/>
      <sheetName val="KCC COS"/>
      <sheetName val="KCC G&amp;A"/>
      <sheetName val="KCC Distribution"/>
      <sheetName val="Separate_FS"/>
      <sheetName val="KM_revenues"/>
      <sheetName val="KM_sales_q-ties"/>
      <sheetName val="KCC_COS"/>
      <sheetName val="KCC_G&amp;A"/>
      <sheetName val="KCC_Distribution"/>
      <sheetName val="IRR"/>
      <sheetName val="LISTS"/>
      <sheetName val="EQUIPMENT TYPE"/>
      <sheetName val="WBS"/>
      <sheetName val="_Summary"/>
      <sheetName val="ао"/>
      <sheetName val="Excav. Prod"/>
      <sheetName val="ecc_res"/>
      <sheetName val=" Summary"/>
      <sheetName val="sgv_oz"/>
    </sheetNames>
    <sheetDataSet>
      <sheetData sheetId="0" refreshError="1">
        <row r="2">
          <cell r="C2">
            <v>0.84376081068538689</v>
          </cell>
        </row>
        <row r="3">
          <cell r="C3">
            <v>0.80929065673936795</v>
          </cell>
        </row>
        <row r="4">
          <cell r="D4">
            <v>118.41</v>
          </cell>
        </row>
        <row r="5">
          <cell r="D5">
            <v>125.42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л"/>
      <sheetName val="цтт"/>
      <sheetName val="цргшо"/>
      <sheetName val="юср"/>
      <sheetName val="ник"/>
      <sheetName val="Арт"/>
      <sheetName val="ноф"/>
      <sheetName val="ТВСиК"/>
      <sheetName val="СМУ"/>
      <sheetName val="ЖРЭЦ"/>
      <sheetName val="автоматиз"/>
      <sheetName val="элцех"/>
      <sheetName val="рмц"/>
      <sheetName val="проч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i income statement"/>
      <sheetName val="ekibastuz (internal and corp)"/>
      <sheetName val="pakistan (internal and corp)"/>
      <sheetName val="offset analysis to 31-12-97"/>
      <sheetName val="IRR"/>
      <sheetName val="Customize Your Loan Manager"/>
      <sheetName val="Loan Amortization Table"/>
      <sheetName val="прочие"/>
      <sheetName val="Общие начальные данные"/>
      <sheetName val="Op Assumps"/>
      <sheetName val="Cash Flow Summ"/>
      <sheetName val="Maintenance"/>
      <sheetName val="Debt"/>
      <sheetName val="Pre Tax  Output"/>
      <sheetName val="Tax Output"/>
      <sheetName val="Revenue"/>
      <sheetName val="2_5_Календарь"/>
      <sheetName val="ЯНВАРЬ"/>
      <sheetName val="System"/>
      <sheetName val="ао"/>
      <sheetName val="X-rates"/>
      <sheetName val="curve"/>
    </sheetNames>
    <sheetDataSet>
      <sheetData sheetId="0" refreshError="1">
        <row r="1">
          <cell r="A1">
            <v>76.400000000000006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_5_Календарь"/>
      <sheetName val="altai income statement"/>
      <sheetName val="_Summary"/>
      <sheetName val="Example"/>
      <sheetName val="FINANAL"/>
      <sheetName val="Índice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MOR_Hyperion version"/>
      <sheetName val="MOR_Excell version"/>
      <sheetName val="Data"/>
      <sheetName val="Câmbio - 97"/>
      <sheetName val="Общие начальные данные"/>
      <sheetName val="ЯНВАРЬ"/>
      <sheetName val="altai income statement"/>
      <sheetName val="_Summary"/>
      <sheetName val="BSUSD"/>
      <sheetName val="BSKZT"/>
      <sheetName val="IS$"/>
      <sheetName val="Repair 2009"/>
      <sheetName val="CF$"/>
      <sheetName val="X-rates"/>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Costs"/>
      <sheetName val="#REF"/>
      <sheetName val="Dispatch Table"/>
      <sheetName val="CEL Acajutla Data"/>
      <sheetName val="GKA - Unit 1 - ReFab 6"/>
      <sheetName val="GKA - Unit 2 - ReFab 6"/>
      <sheetName val="GKA - Unit 3 - Frame 7"/>
      <sheetName val="GKA Consolidated"/>
      <sheetName val="CLESA Assumptions"/>
      <sheetName val="Sheet2"/>
      <sheetName val="Assumptions"/>
      <sheetName val="Existing Debt GENCO"/>
      <sheetName val="Expansion Capital Cost Calc"/>
      <sheetName val="Sources &amp; Uses of Funds"/>
      <sheetName val="Revenue Calc"/>
      <sheetName val="Cash Flow GENCO"/>
      <sheetName val="Income Statement GENCO"/>
      <sheetName val="Valuation"/>
      <sheetName val="Balance Sheet Genco"/>
      <sheetName val="Acquisition Debt"/>
      <sheetName val="Cash Flow - Holding"/>
      <sheetName val="Assumption Differences"/>
      <sheetName val="Unit 1 - Prices &amp; Rev"/>
      <sheetName val="Unit 2 - Prices &amp; Rev"/>
      <sheetName val="Unit 3 - Prices &amp; Rev"/>
      <sheetName val="_Summary"/>
      <sheetName val="System"/>
      <sheetName val="прочие"/>
      <sheetName val="Câmbio - 97"/>
      <sheetName val="altai income statement"/>
      <sheetName val="SUMMARY"/>
      <sheetName val="DRAWDOWN"/>
      <sheetName val="AES PR GKA Revision"/>
      <sheetName val="AESPR FINANCIALS"/>
      <sheetName val="MODEL HISTORY"/>
      <sheetName val="AESPR SUMMARY"/>
      <sheetName val="PROJECTED OPERATIONS"/>
      <sheetName val="REVENUE"/>
      <sheetName val="O&amp;M"/>
      <sheetName val="DEBT SERVICE"/>
      <sheetName val="TECHNICAL"/>
      <sheetName val="TAXES"/>
      <sheetName val="AVAILABILITY"/>
      <sheetName val="AESPR INCOME &amp; CF"/>
      <sheetName val="AESPR USGAAP INCOME"/>
      <sheetName val="AESPR DEMAND CHARGE"/>
      <sheetName val="QUESTIONS"/>
      <sheetName val="99 cons YTD"/>
      <sheetName val="Calc"/>
      <sheetName val="GoEight"/>
      <sheetName val="MOne"/>
      <sheetName val="KOne"/>
      <sheetName val="MTwo"/>
      <sheetName val="GoSeven"/>
      <sheetName val="GrThree"/>
      <sheetName val="HTwo"/>
      <sheetName val="JOne"/>
      <sheetName val="JTwo"/>
      <sheetName val="HOne"/>
      <sheetName val="GrFour"/>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Version"/>
      <sheetName val=""/>
      <sheetName val="ОборБалФормОтч"/>
      <sheetName val="Форма2"/>
      <sheetName val="2008"/>
      <sheetName val="2009"/>
      <sheetName val="P9-BS by Co"/>
      <sheetName val="справка"/>
      <sheetName val="Anlagevermögen"/>
      <sheetName val="B 1"/>
      <sheetName val="A 100"/>
      <sheetName val="A-20"/>
      <sheetName val="t0_name"/>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confwh"/>
      <sheetName val="ДД"/>
      <sheetName val="Depr"/>
      <sheetName val="справочники"/>
      <sheetName val="CPIF"/>
      <sheetName val="S"/>
      <sheetName val="U5.1_Расшифровка по 650 стр."/>
      <sheetName val="78"/>
      <sheetName val="Data"/>
      <sheetName val="4НК"/>
      <sheetName val="Налоги"/>
      <sheetName val="PP&amp;E mvt for 2003"/>
      <sheetName val="Balance Sheet"/>
      <sheetName val="CPI"/>
      <sheetName val="客戶清單customer list"/>
      <sheetName val="Sheet1"/>
      <sheetName val="FA Movement"/>
      <sheetName val="\DATA\Clients\EFES Brewery\2001"/>
      <sheetName val="тара 2000.xls"/>
      <sheetName val="Ã«ÀûÂÊ·ÖÎö±í"/>
      <sheetName val="ZD_BUD"/>
      <sheetName val="НДПИ"/>
      <sheetName val="Анализ закл. работ"/>
      <sheetName val="SP Prod"/>
      <sheetName val="Menu"/>
      <sheetName val="8145"/>
      <sheetName val="8200"/>
      <sheetName val="8113"/>
      <sheetName val="8082"/>
      <sheetName val="8180 (8181,8182)"/>
      <sheetName val="8210"/>
      <sheetName val="8250"/>
      <sheetName val="8140"/>
      <sheetName val="8070"/>
      <sheetName val="Graphs_Nefteproduct"/>
      <sheetName val="Movement"/>
      <sheetName val="rollforward"/>
      <sheetName val="Отч приб"/>
      <sheetName val="14-Jan"/>
      <sheetName val="Формат"/>
      <sheetName val="FES"/>
      <sheetName val="ТМЗ-6"/>
      <sheetName val="4"/>
      <sheetName val="Mvnt"/>
      <sheetName val="Disclosure"/>
      <sheetName val="FX rates"/>
      <sheetName val="N"/>
      <sheetName val="Investments - consolidation"/>
      <sheetName val="Selection"/>
      <sheetName val="2"/>
      <sheetName val="CONB001A_010_30"/>
      <sheetName val="Câmbio - 97"/>
      <sheetName val="Параметры"/>
      <sheetName val="Assumption"/>
      <sheetName val="31_aralik1"/>
      <sheetName val="Deep_Water_International"/>
      <sheetName val="тара_2000"/>
      <sheetName val="Cash_Flow_Summ"/>
      <sheetName val="Pre_Tax__Output"/>
      <sheetName val="Tax_Output"/>
      <sheetName val="Op_Assumps"/>
      <sheetName val="PR_CN1"/>
      <sheetName val="GAAP_TB_31_12_01__detail_p&amp;l"/>
      <sheetName val="AFE's__By_Afe1"/>
      <sheetName val="SBM_Reserve"/>
      <sheetName val="EQUIPMENT_TYPE"/>
      <sheetName val="Перечень_связанных_сторон"/>
      <sheetName val="Общие_начальные_данные"/>
      <sheetName val="Список_документов"/>
      <sheetName val="Balance_sheet_proof"/>
      <sheetName val="CIT_mar-09"/>
      <sheetName val="DT_CIT_rec"/>
      <sheetName val="P9-BS_by_Co"/>
      <sheetName val="B_1"/>
      <sheetName val="A_100"/>
      <sheetName val="GAAP_TB_30_08_01__detail_p&amp;l"/>
      <sheetName val="Общая_информация"/>
      <sheetName val="из_сем"/>
      <sheetName val="6_NK"/>
      <sheetName val="факс(2005-20гг_)"/>
      <sheetName val="-_1_-"/>
      <sheetName val="O_400-VAT_"/>
      <sheetName val="J-600_-_AR_-_Lead"/>
      <sheetName val="Cost_99v98"/>
      <sheetName val="H3_100_Rollforward"/>
      <sheetName val="FP20DB_(3)"/>
      <sheetName val="Macroeconomic_Assumptions"/>
      <sheetName val="ремонт_25"/>
      <sheetName val="Intercompany_transactions"/>
      <sheetName val="MV"/>
      <sheetName val="FFE"/>
      <sheetName val="A"/>
      <sheetName val="Orl2 Code"/>
      <sheetName val="Orl3 Code"/>
      <sheetName val="LMining work"/>
      <sheetName val="CA Sheet"/>
      <sheetName val="J1"/>
      <sheetName val="std tabel"/>
      <sheetName val="Settings"/>
      <sheetName val="Keys"/>
      <sheetName val="CrYrAssumptions"/>
      <sheetName val="Assump"/>
      <sheetName val="Сириус"/>
      <sheetName val="ВСДС_1 (MAIN)"/>
      <sheetName val="Excess Calc"/>
      <sheetName val="Notes"/>
      <sheetName val="1. Ввод"/>
      <sheetName val="2. Макроэкономика"/>
      <sheetName val="4.Нормативы"/>
      <sheetName val="3. Расчеты"/>
      <sheetName val="3НК"/>
      <sheetName val="Итоговая таблица"/>
      <sheetName val="Прилож 2 прав"/>
      <sheetName val="Прилож 2"/>
      <sheetName val="Баланс"/>
      <sheetName val="Сдача "/>
      <sheetName val="Приложение №2"/>
      <sheetName val="RSPEC graphs"/>
      <sheetName val="CFD EST"/>
      <sheetName val="Pg Cases RSPEC"/>
      <sheetName val="Sum Table"/>
      <sheetName val="SCORE"/>
      <sheetName val="13. Проверка"/>
      <sheetName val="11. Тест на обесценение"/>
      <sheetName val="$"/>
      <sheetName val="Гр5(о)"/>
      <sheetName val="BILAN"/>
      <sheetName val="Форма1"/>
      <sheetName val="F7"/>
      <sheetName val="Расчеты"/>
      <sheetName val="Control"/>
      <sheetName val="31.12.2014"/>
      <sheetName val="пассоб"/>
      <sheetName val="TI"/>
      <sheetName val="Depreciation - Non-production"/>
      <sheetName val="Rollfwd - TP"/>
      <sheetName val="Reconciliation"/>
      <sheetName val="Historical cost"/>
      <sheetName val="Лист1"/>
      <sheetName val="2006 AJE RJE"/>
      <sheetName val="Reconciliations"/>
      <sheetName val="G&amp;A (2)"/>
      <sheetName val="EBITDA"/>
      <sheetName val="Prices &amp; Tariffs"/>
      <sheetName val="бензин по авто"/>
      <sheetName val="2 спец затраты-себестоимость"/>
      <sheetName val="Inventory Count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lant Operations"/>
      <sheetName val="Cash Flow &amp; Coverages"/>
      <sheetName val="AES Corp Income Statement"/>
      <sheetName val="Income Statement"/>
      <sheetName val="Performance Data"/>
      <sheetName val="Project Data"/>
      <sheetName val="Availability Calculation"/>
      <sheetName val="Finance &amp; Economic Data"/>
      <sheetName val="Debt"/>
      <sheetName val="Tolling Payments"/>
      <sheetName val="ICF INPUTS"/>
      <sheetName val="O&amp;M"/>
      <sheetName val="Energy Market"/>
      <sheetName val="EPC Data"/>
      <sheetName val="Owners Costs"/>
      <sheetName val="Construction"/>
      <sheetName val="Tax &amp; Depreciation"/>
      <sheetName val="CAPEX"/>
      <sheetName val="MACRS"/>
      <sheetName val="Changes"/>
      <sheetName val="LDP"/>
      <sheetName val="LDF"/>
      <sheetName val="Cash Flow _ Coverages"/>
      <sheetName val="Finance _ Economic Data"/>
      <sheetName val="Assumptions"/>
      <sheetName val="System"/>
      <sheetName val="altai income statement"/>
      <sheetName val="8"/>
      <sheetName val="IS"/>
      <sheetName val="BS"/>
      <sheetName val="Assumption"/>
      <sheetName val="Calculations"/>
      <sheetName val="KPI"/>
      <sheetName val="ЯНВАРЬ"/>
      <sheetName val="Sheet1"/>
      <sheetName val="Лист1"/>
      <sheetName val="Thresholds for variances"/>
      <sheetName val="Plant_Operations"/>
      <sheetName val="Cash_Flow_&amp;_Coverages"/>
      <sheetName val="AES_Corp_Income_Statement"/>
      <sheetName val="Income_Statement"/>
      <sheetName val="Performance_Data"/>
      <sheetName val="Project_Data"/>
      <sheetName val="Availability_Calculation"/>
      <sheetName val="Finance_&amp;_Economic_Data"/>
      <sheetName val="Tolling_Payments"/>
      <sheetName val="ICF_INPUTS"/>
      <sheetName val="Energy_Market"/>
      <sheetName val="EPC_Data"/>
      <sheetName val="Owners_Costs"/>
      <sheetName val="Tax_&amp;_Depreciation"/>
      <sheetName val="Cash_Flow___Coverages"/>
      <sheetName val="Finance___Economic_Data"/>
    </sheetNames>
    <sheetDataSet>
      <sheetData sheetId="0" refreshError="1"/>
      <sheetData sheetId="1" refreshError="1"/>
      <sheetData sheetId="2" refreshError="1">
        <row r="13">
          <cell r="A13" t="str">
            <v>SDInt</v>
          </cell>
          <cell r="B13" t="str">
            <v>less: Interest on senior debt service</v>
          </cell>
          <cell r="H13">
            <v>33772.12087481824</v>
          </cell>
          <cell r="I13">
            <v>33443.853777109594</v>
          </cell>
          <cell r="J13">
            <v>32944.461678398555</v>
          </cell>
          <cell r="K13">
            <v>32502.937237911799</v>
          </cell>
          <cell r="L13">
            <v>32004.838016012283</v>
          </cell>
          <cell r="M13">
            <v>31430.249167936952</v>
          </cell>
          <cell r="N13">
            <v>30844.248113522019</v>
          </cell>
          <cell r="O13">
            <v>30009.804751571392</v>
          </cell>
          <cell r="P13">
            <v>28942.197371206963</v>
          </cell>
          <cell r="Q13">
            <v>27854.072377614721</v>
          </cell>
          <cell r="R13">
            <v>26651.468962352879</v>
          </cell>
          <cell r="S13">
            <v>25328.09266293668</v>
          </cell>
          <cell r="T13">
            <v>23982.122254028149</v>
          </cell>
          <cell r="U13">
            <v>22475.401002591203</v>
          </cell>
          <cell r="V13">
            <v>20778.421551481642</v>
          </cell>
          <cell r="W13">
            <v>19017.348416940877</v>
          </cell>
          <cell r="X13">
            <v>17063.709153439409</v>
          </cell>
          <cell r="Y13">
            <v>14871.21422379527</v>
          </cell>
          <cell r="Z13">
            <v>12538.943675337719</v>
          </cell>
          <cell r="AA13">
            <v>9915.8047689628729</v>
          </cell>
          <cell r="AB13">
            <v>7853.000883370657</v>
          </cell>
          <cell r="AC13">
            <v>7087.9375924192755</v>
          </cell>
          <cell r="AD13">
            <v>6185.1214155110001</v>
          </cell>
          <cell r="AE13">
            <v>5230.1171970907099</v>
          </cell>
          <cell r="AF13">
            <v>4265.1363595498551</v>
          </cell>
          <cell r="AG13">
            <v>3221.7469745485964</v>
          </cell>
          <cell r="AH13">
            <v>2071.2919128582862</v>
          </cell>
          <cell r="AI13">
            <v>824.22655460833425</v>
          </cell>
        </row>
        <row r="14">
          <cell r="A14" t="str">
            <v>LCInt</v>
          </cell>
          <cell r="B14" t="str">
            <v>less: interest on LCs</v>
          </cell>
          <cell r="H14">
            <v>275.95773504161878</v>
          </cell>
          <cell r="I14">
            <v>302.42602888635128</v>
          </cell>
          <cell r="J14">
            <v>291.07666121678949</v>
          </cell>
          <cell r="K14">
            <v>286.50119502330494</v>
          </cell>
          <cell r="L14">
            <v>298.18811173159889</v>
          </cell>
          <cell r="M14">
            <v>286.21048206237487</v>
          </cell>
          <cell r="N14">
            <v>297.12006551249743</v>
          </cell>
          <cell r="O14">
            <v>324.28062942653816</v>
          </cell>
          <cell r="P14">
            <v>315.78337471587776</v>
          </cell>
          <cell r="Q14">
            <v>312.96614837199485</v>
          </cell>
          <cell r="R14">
            <v>321.92018650771826</v>
          </cell>
          <cell r="S14">
            <v>310.37840887102442</v>
          </cell>
          <cell r="T14">
            <v>307.91332330496527</v>
          </cell>
          <cell r="U14">
            <v>321.70201921879209</v>
          </cell>
          <cell r="V14">
            <v>311.93304649464784</v>
          </cell>
          <cell r="W14">
            <v>308.48110534311746</v>
          </cell>
          <cell r="X14">
            <v>322.80661511732421</v>
          </cell>
          <cell r="Y14">
            <v>306.21861494709873</v>
          </cell>
          <cell r="Z14">
            <v>300.31978357032489</v>
          </cell>
          <cell r="AA14">
            <v>314.17582943494841</v>
          </cell>
          <cell r="AB14">
            <v>118.17565604072365</v>
          </cell>
          <cell r="AC14">
            <v>125.97472547453044</v>
          </cell>
          <cell r="AD14">
            <v>126.81500796186347</v>
          </cell>
          <cell r="AE14">
            <v>118.19365459189383</v>
          </cell>
          <cell r="AF14">
            <v>115.27306346083068</v>
          </cell>
          <cell r="AG14">
            <v>117.25099848606256</v>
          </cell>
          <cell r="AH14">
            <v>115.5855463889842</v>
          </cell>
          <cell r="AI14">
            <v>115.58433580738415</v>
          </cell>
        </row>
      </sheetData>
      <sheetData sheetId="3" refreshError="1"/>
      <sheetData sheetId="4" refreshError="1"/>
      <sheetData sheetId="5" refreshError="1"/>
      <sheetData sheetId="6" refreshError="1"/>
      <sheetData sheetId="7" refreshError="1"/>
      <sheetData sheetId="8" refreshError="1">
        <row r="5">
          <cell r="E5">
            <v>0.03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ow r="13">
          <cell r="A13" t="str">
            <v>SDInt</v>
          </cell>
        </row>
      </sheetData>
      <sheetData sheetId="40"/>
      <sheetData sheetId="41"/>
      <sheetData sheetId="42"/>
      <sheetData sheetId="43"/>
      <sheetData sheetId="44"/>
      <sheetData sheetId="45">
        <row r="5">
          <cell r="E5">
            <v>0.03</v>
          </cell>
        </row>
      </sheetData>
      <sheetData sheetId="46"/>
      <sheetData sheetId="47"/>
      <sheetData sheetId="48"/>
      <sheetData sheetId="49"/>
      <sheetData sheetId="50"/>
      <sheetData sheetId="51"/>
      <sheetData sheetId="52"/>
      <sheetData sheetId="5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_NPV_1"/>
      <sheetName val="1.1_Численность Карьер"/>
      <sheetName val="1.2_Численность Подземка"/>
      <sheetName val="1.3_Численность фабрика"/>
      <sheetName val="1.4_Численность лаборатория"/>
      <sheetName val="1.5_Численность дороги и строит"/>
      <sheetName val="COG"/>
      <sheetName val="Сумарн.ч."/>
      <sheetName val="6_Численность РММ"/>
      <sheetName val="7_Численность проч инфр"/>
      <sheetName val="Лист1"/>
      <sheetName val="1_Календарь"/>
      <sheetName val="1_Геол_Экспл_запасы"/>
      <sheetName val="8_Капзатраты"/>
      <sheetName val="9_Колич ресурсов карьер"/>
      <sheetName val="10_Карьер_стоимость_мат"/>
      <sheetName val="11_Колич ресурсов подземка"/>
      <sheetName val="12_Заверочное бурение"/>
      <sheetName val="13_Подземка_стоимость_мат"/>
      <sheetName val="14_Мат Зиф"/>
      <sheetName val="15_Материалы_РММ"/>
      <sheetName val="16_РММ_стоимость_мат"/>
      <sheetName val="17_Материалы_РСУ"/>
      <sheetName val="18_РСУ_стоимость_мат"/>
      <sheetName val="19_Электроэнергия"/>
      <sheetName val="1_Кондиции"/>
      <sheetName val="20_Кальк карьер"/>
      <sheetName val="21_Кальк подземка"/>
      <sheetName val="22_Кальк переработка"/>
      <sheetName val="23_Кальк тран-заготов"/>
      <sheetName val="24_Кальк ремонтных работ"/>
      <sheetName val="25_Кальк РСУ"/>
      <sheetName val="26_Кальк затрат по лаборатор"/>
      <sheetName val="27_Кальк общепроизводств"/>
      <sheetName val="28_Кальк административно-хоз"/>
      <sheetName val="29_Амортизация"/>
      <sheetName val="2_Сводка_1"/>
      <sheetName val="3_Сводка_2"/>
      <sheetName val="4_Сводка_3"/>
      <sheetName val="5_Финансирование_1"/>
      <sheetName val="6_Финансирование_2"/>
      <sheetName val="7_Финансирование_3"/>
      <sheetName val="9_NPV_2"/>
      <sheetName val="10_NPV_3"/>
      <sheetName val="11_ОТЭП"/>
      <sheetName val="12_Государству"/>
      <sheetName val="2_В_прирезках"/>
      <sheetName val="Общая_информация"/>
      <sheetName val="Капзатраты"/>
      <sheetName val="Model"/>
      <sheetName val="Working Capital"/>
      <sheetName val="Налоги"/>
      <sheetName val="совокупные запасы"/>
      <sheetName val="ЯНВАРЬ"/>
      <sheetName val="Finance &amp; Economic Data"/>
      <sheetName val="Cash Flow &amp; Coverages"/>
      <sheetName val="Summary"/>
      <sheetName val="const"/>
      <sheetName val="прочие"/>
      <sheetName val="X-rates"/>
      <sheetName val="SMSTemp"/>
      <sheetName val="T6.200"/>
      <sheetName val="2d clouse"/>
      <sheetName val="EXR"/>
      <sheetName val="flot_1year"/>
      <sheetName val="flot_2year"/>
      <sheetName val="flot_4year"/>
      <sheetName val="flot_6year"/>
    </sheetNames>
    <sheetDataSet>
      <sheetData sheetId="0"/>
      <sheetData sheetId="1"/>
      <sheetData sheetId="2"/>
      <sheetData sheetId="3"/>
      <sheetData sheetId="4"/>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itle Page"/>
      <sheetName val="Bank Construction"/>
      <sheetName val="Project Accounting"/>
      <sheetName val="Summary Detail"/>
      <sheetName val="Pro Forma"/>
      <sheetName val="VR Output"/>
      <sheetName val="COG"/>
      <sheetName val="Prod Stats"/>
      <sheetName val="Manpower"/>
      <sheetName val="Freight"/>
      <sheetName val="Finance"/>
      <sheetName val="Cap Equip"/>
      <sheetName val="Orocon S-C"/>
      <sheetName val="E &amp; PM"/>
      <sheetName val="Owners Construction"/>
      <sheetName val="G &amp; A"/>
      <sheetName val="UG"/>
      <sheetName val="Pit"/>
      <sheetName val="Processing"/>
      <sheetName val="Maint"/>
      <sheetName val="Site General"/>
      <sheetName val="Logistics"/>
      <sheetName val="Tax"/>
      <sheetName val="Inventory"/>
      <sheetName val="Stockpile"/>
      <sheetName val="Exploration"/>
      <sheetName val="Labor"/>
      <sheetName val="Cost Drivers"/>
      <sheetName val="Revisions"/>
      <sheetName val="Title&amp;Header"/>
      <sheetName val="Working Capital"/>
      <sheetName val="прочие"/>
      <sheetName val="8_NPV_1"/>
      <sheetName val="const"/>
      <sheetName val="ЯНВАРЬ"/>
      <sheetName val="altai income statement"/>
      <sheetName val="Finance &amp; Economic Data"/>
      <sheetName val="Cash Flow &amp; Coverages"/>
      <sheetName val="2d clouse"/>
      <sheetName val="EXR"/>
      <sheetName val="Assumptions"/>
    </sheetNames>
    <sheetDataSet>
      <sheetData sheetId="0">
        <row r="11">
          <cell r="B11">
            <v>500</v>
          </cell>
        </row>
        <row r="12">
          <cell r="B12">
            <v>8</v>
          </cell>
        </row>
      </sheetData>
      <sheetData sheetId="1">
        <row r="11">
          <cell r="B11">
            <v>500</v>
          </cell>
        </row>
      </sheetData>
      <sheetData sheetId="2">
        <row r="11">
          <cell r="B11">
            <v>500</v>
          </cell>
        </row>
      </sheetData>
      <sheetData sheetId="3">
        <row r="11">
          <cell r="B11">
            <v>500</v>
          </cell>
        </row>
      </sheetData>
      <sheetData sheetId="4">
        <row r="11">
          <cell r="B11">
            <v>500</v>
          </cell>
        </row>
      </sheetData>
      <sheetData sheetId="5">
        <row r="11">
          <cell r="B11">
            <v>500</v>
          </cell>
        </row>
      </sheetData>
      <sheetData sheetId="6">
        <row r="11">
          <cell r="B11">
            <v>500</v>
          </cell>
        </row>
      </sheetData>
      <sheetData sheetId="7">
        <row r="11">
          <cell r="B11">
            <v>500</v>
          </cell>
        </row>
      </sheetData>
      <sheetData sheetId="8">
        <row r="11">
          <cell r="B11">
            <v>500</v>
          </cell>
        </row>
      </sheetData>
      <sheetData sheetId="9">
        <row r="11">
          <cell r="B11">
            <v>500</v>
          </cell>
        </row>
      </sheetData>
      <sheetData sheetId="10">
        <row r="11">
          <cell r="B11">
            <v>500</v>
          </cell>
        </row>
      </sheetData>
      <sheetData sheetId="11">
        <row r="11">
          <cell r="B11">
            <v>500</v>
          </cell>
        </row>
      </sheetData>
      <sheetData sheetId="12">
        <row r="11">
          <cell r="B11">
            <v>500</v>
          </cell>
        </row>
      </sheetData>
      <sheetData sheetId="13">
        <row r="11">
          <cell r="B11">
            <v>500</v>
          </cell>
        </row>
      </sheetData>
      <sheetData sheetId="14">
        <row r="11">
          <cell r="B11">
            <v>500</v>
          </cell>
        </row>
      </sheetData>
      <sheetData sheetId="15">
        <row r="11">
          <cell r="B11">
            <v>500</v>
          </cell>
        </row>
      </sheetData>
      <sheetData sheetId="16">
        <row r="11">
          <cell r="B11">
            <v>500</v>
          </cell>
        </row>
      </sheetData>
      <sheetData sheetId="17">
        <row r="11">
          <cell r="B11">
            <v>500</v>
          </cell>
        </row>
      </sheetData>
      <sheetData sheetId="18">
        <row r="11">
          <cell r="B11">
            <v>500</v>
          </cell>
        </row>
      </sheetData>
      <sheetData sheetId="19">
        <row r="11">
          <cell r="B11">
            <v>500</v>
          </cell>
        </row>
      </sheetData>
      <sheetData sheetId="20">
        <row r="11">
          <cell r="B11">
            <v>500</v>
          </cell>
        </row>
      </sheetData>
      <sheetData sheetId="21">
        <row r="11">
          <cell r="B11">
            <v>500</v>
          </cell>
        </row>
      </sheetData>
      <sheetData sheetId="22">
        <row r="11">
          <cell r="B11">
            <v>500</v>
          </cell>
        </row>
      </sheetData>
      <sheetData sheetId="23">
        <row r="11">
          <cell r="B11">
            <v>500</v>
          </cell>
        </row>
      </sheetData>
      <sheetData sheetId="24">
        <row r="11">
          <cell r="B11">
            <v>500</v>
          </cell>
        </row>
      </sheetData>
      <sheetData sheetId="25">
        <row r="11">
          <cell r="B11">
            <v>500</v>
          </cell>
        </row>
      </sheetData>
      <sheetData sheetId="26">
        <row r="11">
          <cell r="B11">
            <v>500</v>
          </cell>
        </row>
      </sheetData>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рячее_водоснабжение_зим"/>
      <sheetName val="Горячее_водоснабжение_лет"/>
      <sheetName val="Отопление"/>
      <sheetName val="Вентиляция"/>
      <sheetName val="Мощность"/>
      <sheetName val="Лист1"/>
      <sheetName val="altai income statement"/>
      <sheetName val="Input"/>
      <sheetName val="System"/>
      <sheetName val="Customize Your Loan Manager"/>
      <sheetName val="Loan Amortization Table"/>
      <sheetName val="Summary"/>
      <sheetName val="Калькуляция"/>
      <sheetName val="_RISK Correlations"/>
      <sheetName val="Перечень связанных сторон"/>
      <sheetName val="Акбастау "/>
      <sheetName val="прочие"/>
      <sheetName val="Project Proforma"/>
      <sheetName val="Capital"/>
      <sheetName val="Prod Stats"/>
      <sheetName val="Prod Value"/>
      <sheetName val="Tax"/>
      <sheetName val="Labor"/>
      <sheetName val="8_NPV_1"/>
      <sheetName val="Comshare"/>
    </sheetNames>
    <sheetDataSet>
      <sheetData sheetId="0" refreshError="1">
        <row r="29">
          <cell r="E29">
            <v>820.83333333333337</v>
          </cell>
        </row>
        <row r="103">
          <cell r="F103">
            <v>23722.083333333328</v>
          </cell>
        </row>
      </sheetData>
      <sheetData sheetId="1" refreshError="1">
        <row r="29">
          <cell r="E29">
            <v>820.83333333333337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Cash Flow"/>
      <sheetName val="Electricity Sales"/>
      <sheetName val="Steam Sales"/>
      <sheetName val="Fuel Costs"/>
      <sheetName val="O &amp; M Summary"/>
      <sheetName val="O &amp; M Detail"/>
      <sheetName val="Payroll Detail"/>
      <sheetName val="Other Exp. Summary"/>
      <sheetName val="Interest Expense"/>
      <sheetName val="Debt Reserve"/>
      <sheetName val="Income Taxes"/>
      <sheetName val="99 Vs. 00 Budget Analysis"/>
      <sheetName val="1999 Actuals"/>
      <sheetName val="1999 Budget"/>
      <sheetName val="2000 Budget Upload"/>
      <sheetName val="AES Corp. Dividends"/>
      <sheetName val="Reference #'s"/>
      <sheetName val="Notes"/>
      <sheetName val="T"/>
      <sheetName val="Summary"/>
      <sheetName val="Горячее_водоснабжение_лет"/>
      <sheetName val="Горячее_водоснабжение_зим"/>
      <sheetName val="Assumptions"/>
      <sheetName val="Non IC Input"/>
      <sheetName val="Finance &amp; Economic Data"/>
      <sheetName val="Cash Flow &amp; Coverages"/>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НДПИ 2012-2013гг"/>
      <sheetName val="план реализации 2013"/>
      <sheetName val="Доход 2013г на 10.10.12г"/>
      <sheetName val="Лист1"/>
      <sheetName val="Лист2"/>
      <sheetName val="Лист3"/>
      <sheetName val="Расчет волатильности доходов пр"/>
      <sheetName val="Const"/>
      <sheetName val="ЯНВАРЬ"/>
    </sheetNames>
    <definedNames>
      <definedName name="header1" refersTo="#ССЫЛКА!"/>
    </definedNames>
    <sheetDataSet>
      <sheetData sheetId="0">
        <row r="3">
          <cell r="O3">
            <v>145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ояснения по откл"/>
      <sheetName val="пояснения%20по%20откл.%20за%20а"/>
      <sheetName val="%D0%BF%D0%BE%D1%8F%D1%81%D0%BD%"/>
      <sheetName val="Справочник"/>
      <sheetName val="пояснения%20по%20откл"/>
    </sheetNames>
    <definedNames>
      <definedName name="header1" refersTo="#ССЫЛКА!"/>
    </definedNames>
    <sheetDataSet>
      <sheetData sheetId="0"/>
      <sheetData sheetId="1" refreshError="1"/>
      <sheetData sheetId="2" refreshError="1"/>
      <sheetData sheetId="3" refreshError="1"/>
      <sheetData sheetId="4" refreshError="1"/>
      <sheetData sheetId="5"/>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Динамика с-сти"/>
      <sheetName val="Динамика%20с-сти.xls"/>
      <sheetName val="\\Fsm\sys\Documents and Setting"/>
      <sheetName val="ЯНВАРЬ"/>
      <sheetName val="Reference #'s"/>
      <sheetName val="Finance &amp; Economic Data"/>
      <sheetName val="Cash Flow &amp; Coverages"/>
      <sheetName val="2_5_Календарь"/>
      <sheetName val="\\Usr2\доступ\Работа\1. ЮСР 201"/>
      <sheetName val="Динамика с-сти.xls"/>
      <sheetName val="\\172.26.128.9\share$\Documents"/>
      <sheetName val="\\10.18.249.101\Documents and S"/>
      <sheetName val="%D0%94%D0%B8%D0%BD%D0%B0%D0%BC%"/>
      <sheetName val="Горячее_водоснабжение_лет"/>
      <sheetName val="Горячее_водоснабжение_зим"/>
      <sheetName val="[Динамика с-сти.xls]__172_26__2"/>
      <sheetName val="[Динамика с-сти.xls]__10_18_2_2"/>
    </sheetNames>
    <definedNames>
      <definedName name="HILH" refersTo="#ССЫЛКА!"/>
      <definedName name="kjh" refersTo="#ССЫЛКА!"/>
      <definedName name="lkj" refersTo="#ССЫЛКА!"/>
      <definedName name="тмз"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Budget"/>
      <sheetName val="Group Eliminations"/>
      <sheetName val="Aggregated Group Budget"/>
      <sheetName val="KCCI"/>
      <sheetName val="MKM"/>
      <sheetName val="KCC"/>
      <sheetName val="Eliminations"/>
      <sheetName val="Aggregated Budget"/>
      <sheetName val="CC_N"/>
      <sheetName val="ЯНВАРЬ"/>
      <sheetName val="Planilla para exportación"/>
      <sheetName val="FORMATOS CHILE PPTO 1999"/>
      <sheetName val="IFRS Budgeting model 2.33"/>
      <sheetName val="8_NPV_1"/>
      <sheetName val="System"/>
      <sheetName val="Reference #'s"/>
      <sheetName val="Assumptions"/>
      <sheetName val="SMSTemp"/>
      <sheetName val="Input"/>
      <sheetName val="finbal10"/>
      <sheetName val="lib"/>
      <sheetName val="Статьи"/>
      <sheetName val="Форма2"/>
      <sheetName val="Данные"/>
      <sheetName val="Group_Budget"/>
      <sheetName val="Group_Eliminations"/>
      <sheetName val="Aggregated_Group_Budget"/>
      <sheetName val="Aggregated_Budget"/>
      <sheetName val="Planilla_para_exportación"/>
      <sheetName val="FORMATOS_CHILE_PPTO_1999"/>
      <sheetName val="IFRS_Budgeting_model_2_33"/>
      <sheetName val="Reference_#'s"/>
      <sheetName val="stripping (2)"/>
      <sheetName val="Горячее_водоснабжение_лет"/>
      <sheetName val="Горячее_водоснабжение_зим"/>
      <sheetName val="Отопление"/>
      <sheetName val="Вентиляция"/>
      <sheetName val="Equip HR"/>
      <sheetName val="Travel &amp; Fuel"/>
      <sheetName val="ао"/>
      <sheetName val="Mining"/>
      <sheetName val="modaj"/>
      <sheetName val="Grouplist"/>
      <sheetName val="Допущения"/>
      <sheetName val=""/>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shflow"/>
      <sheetName val="Income99"/>
      <sheetName val="Income00-35"/>
      <sheetName val="Financial Proj. by MO"/>
      <sheetName val="Financial Projections"/>
      <sheetName val="Depreciation and Amortization"/>
      <sheetName val="Revenue Cases"/>
      <sheetName val="Coal"/>
      <sheetName val="Mass Balance"/>
      <sheetName val="Landfill Development"/>
      <sheetName val="SCR O&amp;M"/>
      <sheetName val="NOX and SOX"/>
      <sheetName val="Fixed O&amp;M"/>
      <sheetName val="CAPMMbyMO"/>
      <sheetName val="CAPMM"/>
      <sheetName val="Rollup"/>
      <sheetName val="GenAdmin"/>
      <sheetName val="Stores"/>
      <sheetName val="MH"/>
      <sheetName val="Chem"/>
      <sheetName val="Power Block"/>
      <sheetName val="FGD"/>
      <sheetName val="Engineer"/>
      <sheetName val="Computer"/>
      <sheetName val="I&amp;C Maint"/>
      <sheetName val="Mech Maint"/>
      <sheetName val="Electric Maint"/>
      <sheetName val="sheet 13"/>
      <sheetName val="KCC"/>
      <sheetName val="Somprof111"/>
      <sheetName val="8_NPV_1"/>
      <sheetName val="Горячее_водоснабжение_лет"/>
      <sheetName val="Горячее_водоснабжение_зим"/>
      <sheetName val="Reference #'s"/>
      <sheetName val="Finance &amp; Economic Data"/>
      <sheetName val="Cash Flow &amp; Coverages"/>
      <sheetName val="а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B-1"/>
      <sheetName val="B-2"/>
      <sheetName val="B-3"/>
      <sheetName val="B-4"/>
      <sheetName val="B-5"/>
      <sheetName val="B-6"/>
      <sheetName val="C"/>
      <sheetName val="C-1"/>
      <sheetName val="C-2"/>
      <sheetName val="D-1"/>
      <sheetName val="D-2"/>
      <sheetName val="UV"/>
      <sheetName val="U-3"/>
      <sheetName val="U-4"/>
      <sheetName val="U-293"/>
      <sheetName val="BB"/>
      <sheetName val="CC"/>
      <sheetName val="DD-1"/>
      <sheetName val="FF"/>
      <sheetName val="FF-1"/>
      <sheetName val="EE"/>
      <sheetName val="SS"/>
      <sheetName val="20"/>
      <sheetName val="30"/>
      <sheetName val="40"/>
      <sheetName val="40-1"/>
      <sheetName val="B_4"/>
      <sheetName val="KTO_WB_FSL_31.12.01"/>
      <sheetName val="ЯНВАРЬ"/>
      <sheetName val="СВОД 1сц."/>
      <sheetName val="#REF"/>
      <sheetName val="B1.2"/>
      <sheetName val="Диаграммы"/>
      <sheetName val="I-Index"/>
      <sheetName val="I-sum"/>
      <sheetName val="I-1"/>
      <sheetName val="I-29"/>
      <sheetName val="I-30"/>
      <sheetName val="I-40"/>
      <sheetName val="I-2"/>
      <sheetName val="I-55"/>
      <sheetName val="I-60"/>
      <sheetName val="I-3"/>
      <sheetName val="I-70"/>
      <sheetName val="I-80"/>
      <sheetName val="I-4"/>
      <sheetName val="I-90"/>
      <sheetName val="I-100"/>
      <sheetName val="ао"/>
      <sheetName val="справочники"/>
      <sheetName val="Лист3"/>
      <sheetName val="FES"/>
      <sheetName val="A"/>
      <sheetName val="B-7"/>
      <sheetName val="U-1"/>
      <sheetName val="U-2"/>
      <sheetName val="U4.100 711"/>
      <sheetName val="Статьи"/>
      <sheetName val="Actuals Input"/>
      <sheetName val="Incometl"/>
      <sheetName val="Nvar"/>
      <sheetName val="VD.400_Monthly analytics"/>
      <sheetName val="U4_100_711"/>
      <sheetName val="Actuals_Input"/>
      <sheetName val="KTO_WB_FSL_31_12_01"/>
      <sheetName val="SMSTemp"/>
      <sheetName val="FA_register"/>
      <sheetName val="CPI"/>
      <sheetName val="Cash_flow_2003_PBC"/>
      <sheetName val="Cash_flows_-_PBC"/>
      <sheetName val="База"/>
      <sheetName val="B1100 - CAP for Client"/>
      <sheetName val="2210900-Aug"/>
      <sheetName val="расшиф процентов (2)"/>
      <sheetName val="A-20"/>
      <sheetName val="Gas1999"/>
      <sheetName val="Содержание"/>
      <sheetName val="DATA"/>
      <sheetName val=""/>
      <sheetName val="Prelim Cost"/>
      <sheetName val="CamKum Prod"/>
      <sheetName val="2БО"/>
      <sheetName val="map_nat"/>
      <sheetName val="map_RPG"/>
      <sheetName val="Параметры"/>
      <sheetName val="1"/>
      <sheetName val="Act"/>
      <sheetName val="сальдовка за янв-окт 2009"/>
      <sheetName val="сальдовка за 12 мес 2009"/>
      <sheetName val="127001 BD"/>
      <sheetName val="127004 BD"/>
      <sheetName val="An acc 5610_09"/>
      <sheetName val="5610 for 12 months"/>
      <sheetName val="Prelim_Cost"/>
      <sheetName val="Расчет_Ин"/>
      <sheetName val="std_tabel"/>
      <sheetName val="Info"/>
      <sheetName val="CamKum_Prod"/>
      <sheetName val="Tabeller"/>
      <sheetName val="J-55"/>
      <sheetName val="Anlagevermögen"/>
      <sheetName val="misc"/>
      <sheetName val="FS-97"/>
      <sheetName val="16"/>
      <sheetName val="12"/>
      <sheetName val="31_12_03"/>
      <sheetName val="Grouplist"/>
      <sheetName val="SETUP"/>
      <sheetName val="Links"/>
      <sheetName val="PYTB"/>
      <sheetName val="FA_Movement_Kyrg"/>
      <sheetName val="Settings"/>
      <sheetName val="Lead"/>
      <sheetName val="31_05_04"/>
      <sheetName val="F100-Trial_BS"/>
      <sheetName val="справка"/>
      <sheetName val="Данные"/>
      <sheetName val="LME_prices"/>
      <sheetName val="std 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Maint"/>
      <sheetName val="Summary 1"/>
      <sheetName val="Summary 2"/>
      <sheetName val="Summary 3"/>
      <sheetName val="Summary 4"/>
      <sheetName val="Labor-Yr1"/>
      <sheetName val="Labor-Yr2"/>
      <sheetName val="Labor-Yr3+"/>
      <sheetName val="Routine O &amp; M"/>
      <sheetName val="G&amp;A"/>
      <sheetName val="Pre-Comm"/>
      <sheetName val="Precomm LaborA"/>
      <sheetName val="Precomm LaborB"/>
      <sheetName val="Capital"/>
      <sheetName val="Capital Sched"/>
      <sheetName val="Dispatch"/>
      <sheetName val="Tax Rates"/>
      <sheetName val="SCR O&amp;M"/>
      <sheetName val="KCC"/>
      <sheetName val="Input"/>
      <sheetName val="Reference #'s"/>
      <sheetName val="8_NPV_1"/>
    </sheetNames>
    <sheetDataSet>
      <sheetData sheetId="0" refreshError="1">
        <row r="14">
          <cell r="B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KCC"/>
      <sheetName val="Проек_расх"/>
      <sheetName val="Проч_расх_"/>
      <sheetName val="US_Dollar_2003"/>
      <sheetName val="SDR_2003"/>
      <sheetName val="BY_Line_Item"/>
      <sheetName val="jule-september2000"/>
      <sheetName val="hiddenА"/>
      <sheetName val="Captions"/>
      <sheetName val="K31X"/>
      <sheetName val="Consolidator Inputs"/>
      <sheetName val="Control"/>
      <sheetName val="Language"/>
      <sheetName val="Configuration"/>
      <sheetName val="Lists"/>
      <sheetName val="Checks"/>
      <sheetName val="SETUP"/>
      <sheetName val="B-4"/>
      <sheetName val="Reference #'s"/>
      <sheetName val="Fm"/>
      <sheetName val="Major Maint"/>
      <sheetName val="A-20"/>
      <sheetName val="Staff"/>
      <sheetName val="Main Menu"/>
      <sheetName val="31.12.03"/>
      <sheetName val="Hidden"/>
      <sheetName val="HypInflInd"/>
      <sheetName val="Grouplist"/>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Cost 99v98"/>
      <sheetName val="SMSTemp"/>
      <sheetName val="??????"/>
      <sheetName val="Kolommen_balans"/>
      <sheetName val="SCR O&amp;M"/>
      <sheetName val="Mast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Проек_расх"/>
      <sheetName val="Проч_расх_"/>
      <sheetName val="Catalogue"/>
      <sheetName val="KCC"/>
      <sheetName val="прочие"/>
      <sheetName val="SETUP"/>
      <sheetName val="ФОИ-Сен25.12"/>
      <sheetName val="Concentrate"/>
      <sheetName val="Excess Calc Payroll"/>
      <sheetName val="finbal10"/>
      <sheetName val="Deep Water International"/>
      <sheetName val="Monthly Graphs 01"/>
      <sheetName val="Monthly Graphs 00"/>
      <sheetName val="t0_name"/>
      <sheetName val="ШК"/>
      <sheetName val="Актюбе"/>
      <sheetName val="ССГПО"/>
      <sheetName val="Курс валют"/>
      <sheetName val="#ССЫЛКА"/>
      <sheetName val="DCF"/>
      <sheetName val="ATI"/>
      <sheetName val="Форма2"/>
      <sheetName val="US Dollar 2003"/>
      <sheetName val="SDR 2003"/>
      <sheetName val=""/>
      <sheetName val="#511BkRec"/>
      <sheetName val="#511-DEC97"/>
      <sheetName val="#511-SEPT97"/>
      <sheetName val="#511-OCT97"/>
      <sheetName val="#511-NOV97"/>
      <sheetName val="Hidden"/>
      <sheetName val="FIYATLAR"/>
      <sheetName val="Consolidator Inputs"/>
    </sheetNames>
    <sheetDataSet>
      <sheetData sheetId="0">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ow r="3">
          <cell r="A3">
            <v>101</v>
          </cell>
        </row>
      </sheetData>
      <sheetData sheetId="2">
        <row r="3">
          <cell r="A3">
            <v>101</v>
          </cell>
        </row>
      </sheetData>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ex "/>
      <sheetName val="bank кап"/>
      <sheetName val="Лист1"/>
      <sheetName val="ЦЗ"/>
      <sheetName val="Лист2"/>
      <sheetName val="Лист3"/>
      <sheetName val="Major Maint"/>
      <sheetName val="Статьи"/>
      <sheetName val="KCC"/>
      <sheetName val="SCR O&amp;M"/>
      <sheetName val="Банк декабрь 08 capex"/>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
      <sheetName val="экскав"/>
      <sheetName val="трансп"/>
      <sheetName val="подача"/>
      <sheetName val="свод"/>
      <sheetName val="8_NPV_1"/>
      <sheetName val="SCR O&amp;M"/>
      <sheetName val="capex "/>
      <sheetName val="Major Maint"/>
      <sheetName val="Summary"/>
      <sheetName val="mac_LOP Sched  Personnel"/>
      <sheetName val="DEBT PYMTS"/>
      <sheetName val="Concentrate"/>
      <sheetName val="Проект2002"/>
      <sheetName val="Горячее_водоснабжение_лет"/>
      <sheetName val="Горячее_водоснабжение_зим"/>
      <sheetName val="Отопление"/>
      <sheetName val="Вентиляция"/>
      <sheetName val="KCC"/>
      <sheetName val="1.5_Капвложения_Амортизация"/>
      <sheetName val="Перевозка"/>
      <sheetName val="Costos"/>
      <sheetName val="Labor"/>
      <sheetName val="Input"/>
      <sheetName val="Inputs"/>
      <sheetName val="Статьи"/>
      <sheetName val="LISTS"/>
      <sheetName val="EQUIPMENT TYPE"/>
      <sheetName val="WBS"/>
      <sheetName val="Анализ закл. работ"/>
      <sheetName val="Приложение №5"/>
      <sheetName val="Анализ закл_ работ"/>
      <sheetName val="Input data"/>
      <sheetName val="Sensitivity"/>
      <sheetName val="Example"/>
      <sheetName val="FINANAL"/>
      <sheetName val="Входные данные"/>
    </sheetNames>
    <sheetDataSet>
      <sheetData sheetId="0">
        <row r="5">
          <cell r="E5">
            <v>10</v>
          </cell>
        </row>
        <row r="7">
          <cell r="E7">
            <v>19</v>
          </cell>
        </row>
        <row r="9">
          <cell r="E9">
            <v>24</v>
          </cell>
        </row>
        <row r="10">
          <cell r="E10">
            <v>29</v>
          </cell>
        </row>
        <row r="13">
          <cell r="E13">
            <v>19.899999999999999</v>
          </cell>
        </row>
        <row r="24">
          <cell r="E24">
            <v>3200</v>
          </cell>
        </row>
        <row r="25">
          <cell r="E25">
            <v>3900</v>
          </cell>
        </row>
        <row r="27">
          <cell r="E27">
            <v>25000</v>
          </cell>
        </row>
        <row r="28">
          <cell r="E28">
            <v>5100</v>
          </cell>
        </row>
        <row r="29">
          <cell r="E29">
            <v>3700</v>
          </cell>
        </row>
        <row r="41">
          <cell r="E41">
            <v>2</v>
          </cell>
        </row>
        <row r="42">
          <cell r="E42">
            <v>2</v>
          </cell>
        </row>
        <row r="43">
          <cell r="E43">
            <v>0.3</v>
          </cell>
        </row>
        <row r="44">
          <cell r="E44">
            <v>0.2</v>
          </cell>
        </row>
        <row r="45">
          <cell r="E45">
            <v>1.1000000000000001</v>
          </cell>
        </row>
        <row r="47">
          <cell r="E47">
            <v>0.114</v>
          </cell>
        </row>
        <row r="48">
          <cell r="E48">
            <v>0.5</v>
          </cell>
        </row>
        <row r="49">
          <cell r="E49">
            <v>0.39</v>
          </cell>
        </row>
        <row r="50">
          <cell r="E50">
            <v>360</v>
          </cell>
        </row>
        <row r="51">
          <cell r="E51">
            <v>12</v>
          </cell>
        </row>
        <row r="63">
          <cell r="E63">
            <v>1.25</v>
          </cell>
        </row>
        <row r="65">
          <cell r="E65">
            <v>6.3E-2</v>
          </cell>
        </row>
        <row r="66">
          <cell r="E66">
            <v>0.01</v>
          </cell>
        </row>
      </sheetData>
      <sheetData sheetId="1">
        <row r="5">
          <cell r="E5">
            <v>10</v>
          </cell>
        </row>
      </sheetData>
      <sheetData sheetId="2">
        <row r="5">
          <cell r="E5">
            <v>10</v>
          </cell>
        </row>
      </sheetData>
      <sheetData sheetId="3">
        <row r="5">
          <cell r="E5">
            <v>10</v>
          </cell>
        </row>
      </sheetData>
      <sheetData sheetId="4">
        <row r="5">
          <cell r="E5">
            <v>10</v>
          </cell>
        </row>
      </sheetData>
      <sheetData sheetId="5">
        <row r="5">
          <cell r="E5">
            <v>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Итоговый расчет"/>
      <sheetName val="Объемы вскрыши между 240м и 265"/>
      <sheetName val="Погрузч"/>
      <sheetName val="бульд"/>
      <sheetName val="трансп"/>
      <sheetName val="Major Maint"/>
      <sheetName val="Fm"/>
      <sheetName val="ЯНВАРЬ"/>
      <sheetName val="SCR O&amp;M"/>
      <sheetName val="ао"/>
      <sheetName val=""/>
      <sheetName val="Статьи"/>
      <sheetName val="Анализ закл. работ"/>
      <sheetName val="Анализ закл_ работ"/>
      <sheetName val="Исходные данные"/>
      <sheetName val="Assumptions"/>
      <sheetName val="Check"/>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зменение_оборотных_средств"/>
      <sheetName val="Чувствительность"/>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Финансирование"/>
      <sheetName val=" Налоги_из_прибыли"/>
      <sheetName val="Финансовая реализуемость"/>
      <sheetName val="Эффективность_Ком"/>
      <sheetName val="Эффективность_Бю"/>
      <sheetName val="Коэффициенты"/>
      <sheetName val="TEP"/>
      <sheetName val="Диаграмма_чу"/>
      <sheetName val="ONO"/>
      <sheetName val="Fm"/>
      <sheetName val="const"/>
      <sheetName val="Статьи"/>
      <sheetName val="8_NPV_1"/>
      <sheetName val="Эффективность"/>
      <sheetName val="Major Maint"/>
      <sheetName val="KCC"/>
      <sheetName val="_RISK Correlations"/>
      <sheetName val="Анализ закл. работ"/>
      <sheetName val="Variables"/>
      <sheetName val="DEBT PYMTS"/>
      <sheetName val="Índices"/>
      <sheetName val="Master"/>
      <sheetName val="Pump Sizing"/>
      <sheetName val="2.5_Календарь"/>
      <sheetName val="Inventory"/>
      <sheetName val="Concentrate"/>
      <sheetName val="ЯНВАРЬ"/>
      <sheetName val="Mine Gen"/>
      <sheetName val="2_5_Календарь"/>
      <sheetName val="Loan Amortization Table"/>
      <sheetName val="Customize Your Loan Manager"/>
      <sheetName val="Sum Statement"/>
      <sheetName val="data"/>
      <sheetName val="Дефл"/>
    </sheetNames>
    <sheetDataSet>
      <sheetData sheetId="0">
        <row r="9">
          <cell r="C9">
            <v>1</v>
          </cell>
        </row>
      </sheetData>
      <sheetData sheetId="1">
        <row r="9">
          <cell r="C9">
            <v>1</v>
          </cell>
        </row>
        <row r="11">
          <cell r="C11">
            <v>1</v>
          </cell>
        </row>
      </sheetData>
      <sheetData sheetId="2">
        <row r="9">
          <cell r="C9">
            <v>1</v>
          </cell>
        </row>
      </sheetData>
      <sheetData sheetId="3">
        <row r="9">
          <cell r="C9">
            <v>1</v>
          </cell>
        </row>
      </sheetData>
      <sheetData sheetId="4">
        <row r="9">
          <cell r="C9">
            <v>1</v>
          </cell>
        </row>
      </sheetData>
      <sheetData sheetId="5">
        <row r="9">
          <cell r="C9">
            <v>1</v>
          </cell>
        </row>
      </sheetData>
      <sheetData sheetId="6">
        <row r="9">
          <cell r="C9">
            <v>1</v>
          </cell>
        </row>
      </sheetData>
      <sheetData sheetId="7">
        <row r="9">
          <cell r="C9">
            <v>1</v>
          </cell>
        </row>
      </sheetData>
      <sheetData sheetId="8">
        <row r="9">
          <cell r="C9">
            <v>1</v>
          </cell>
        </row>
      </sheetData>
      <sheetData sheetId="9">
        <row r="9">
          <cell r="C9">
            <v>1</v>
          </cell>
        </row>
      </sheetData>
      <sheetData sheetId="10">
        <row r="9">
          <cell r="C9">
            <v>1</v>
          </cell>
        </row>
      </sheetData>
      <sheetData sheetId="11">
        <row r="9">
          <cell r="C9">
            <v>1</v>
          </cell>
        </row>
      </sheetData>
      <sheetData sheetId="12">
        <row r="9">
          <cell r="C9">
            <v>1</v>
          </cell>
        </row>
      </sheetData>
      <sheetData sheetId="13">
        <row r="9">
          <cell r="C9">
            <v>1</v>
          </cell>
        </row>
      </sheetData>
      <sheetData sheetId="14"/>
      <sheetData sheetId="15">
        <row r="9">
          <cell r="C9">
            <v>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увствительность"/>
      <sheetName val="Табл.6_Оценочные_КЗ"/>
      <sheetName val="Табл.7_Оборудование ЗИФ"/>
      <sheetName val="Табл.8_Оценочная_себестоимость"/>
      <sheetName val="Табл.9_Кальк_переработка_сравн"/>
      <sheetName val="Табл.10_товарной_продукции"/>
      <sheetName val="Табл.11_Сводка"/>
      <sheetName val="рис.1"/>
      <sheetName val="рис.2"/>
      <sheetName val="Табл.12_Эффективность_Ком"/>
      <sheetName val="рис.3"/>
      <sheetName val="Табл.13_теп"/>
      <sheetName val="Финансирование"/>
      <sheetName val="Общие начальные данные"/>
      <sheetName val="Структура сценария"/>
      <sheetName val="Капзатраты"/>
      <sheetName val="Запасы"/>
      <sheetName val="Полная_себестоимость"/>
      <sheetName val="Эксплуатационная_себестоимость"/>
      <sheetName val="Изменение_оборотных_средств"/>
      <sheetName val=" Налоги_из_прибыли"/>
      <sheetName val="Эффективность_Бю"/>
      <sheetName val="Коэффициенты"/>
      <sheetName val="этап2_с_форм"/>
      <sheetName val="Input"/>
      <sheetName val="Статьи"/>
      <sheetName val="Fm"/>
      <sheetName val="Cost 99v98"/>
      <sheetName val=""/>
      <sheetName val="capex "/>
      <sheetName val="const"/>
    </sheetNames>
    <sheetDataSet>
      <sheetData sheetId="0">
        <row r="3">
          <cell r="C3">
            <v>29</v>
          </cell>
        </row>
        <row r="12">
          <cell r="C12">
            <v>1</v>
          </cell>
        </row>
      </sheetData>
      <sheetData sheetId="1" refreshError="1"/>
      <sheetData sheetId="2" refreshError="1"/>
      <sheetData sheetId="3" refreshError="1"/>
      <sheetData sheetId="4" refreshError="1"/>
      <sheetData sheetId="5">
        <row r="3">
          <cell r="C3">
            <v>29</v>
          </cell>
        </row>
      </sheetData>
      <sheetData sheetId="6" refreshError="1"/>
      <sheetData sheetId="7" refreshError="1"/>
      <sheetData sheetId="8">
        <row r="3">
          <cell r="C3">
            <v>29</v>
          </cell>
        </row>
      </sheetData>
      <sheetData sheetId="9" refreshError="1"/>
      <sheetData sheetId="10" refreshError="1"/>
      <sheetData sheetId="11" refreshError="1"/>
      <sheetData sheetId="12">
        <row r="3">
          <cell r="C3">
            <v>29</v>
          </cell>
        </row>
      </sheetData>
      <sheetData sheetId="13" refreshError="1"/>
      <sheetData sheetId="14">
        <row r="3">
          <cell r="C3">
            <v>29</v>
          </cell>
        </row>
      </sheetData>
      <sheetData sheetId="15"/>
      <sheetData sheetId="16"/>
      <sheetData sheetId="17"/>
      <sheetData sheetId="18"/>
      <sheetData sheetId="19"/>
      <sheetData sheetId="20" refreshError="1"/>
      <sheetData sheetId="21"/>
      <sheetData sheetId="22"/>
      <sheetData sheetId="23" refreshError="1"/>
      <sheetData sheetId="24" refreshError="1"/>
      <sheetData sheetId="25" refreshError="1"/>
      <sheetData sheetId="26" refreshError="1"/>
      <sheetData sheetId="27" refreshError="1"/>
      <sheetData sheetId="28"/>
      <sheetData sheetId="29" refreshError="1"/>
      <sheetData sheetId="3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
      <sheetName val="UG"/>
      <sheetName val="Title Page"/>
      <sheetName val="Pro Forma"/>
      <sheetName val="VR Output"/>
      <sheetName val="COG"/>
      <sheetName val="Prod Stats"/>
      <sheetName val="Manpower"/>
      <sheetName val="Freight"/>
      <sheetName val="Finance"/>
      <sheetName val="Cap Equip"/>
      <sheetName val="Orocon S-C"/>
      <sheetName val="E &amp; PM"/>
      <sheetName val="Surface Projects"/>
      <sheetName val="G &amp; A"/>
      <sheetName val="Pit"/>
      <sheetName val="Processing"/>
      <sheetName val="Site General"/>
      <sheetName val="Logistics"/>
      <sheetName val="Tax"/>
      <sheetName val="Inventory"/>
      <sheetName val="Stockpile"/>
      <sheetName val="Exploration"/>
      <sheetName val="Input"/>
      <sheetName val="Labor"/>
      <sheetName val="Cost Drivers"/>
      <sheetName val="Revisions"/>
      <sheetName val="Title&amp;Header"/>
      <sheetName val="Working Capital"/>
      <sheetName val="ао"/>
      <sheetName val="Статьи"/>
      <sheetName val="Kupol 2009 Prod R2_NBL"/>
      <sheetName val="capex "/>
      <sheetName val="Чувствительность"/>
      <sheetName val="Изменение_оборотных_средств"/>
      <sheetName val="Капзатраты"/>
      <sheetName val="BSUSD"/>
      <sheetName val="BSKZT"/>
      <sheetName val="IS$"/>
      <sheetName val="Repair 2009"/>
      <sheetName val="CF$"/>
      <sheetName val="Trial Balance"/>
      <sheetName val="curve"/>
      <sheetName val="SGV_Oz"/>
      <sheetName val="Анализ закл. работ"/>
      <sheetName val="Exrate"/>
      <sheetName val="Thresholds for variances"/>
      <sheetName val="settings"/>
      <sheetName val="Costos"/>
    </sheetNames>
    <sheetDataSet>
      <sheetData sheetId="0">
        <row r="11">
          <cell r="E11">
            <v>1</v>
          </cell>
        </row>
      </sheetData>
      <sheetData sheetId="1">
        <row r="11">
          <cell r="E11">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1">
          <cell r="E11">
            <v>1</v>
          </cell>
        </row>
        <row r="38">
          <cell r="F38">
            <v>15303.4939789781</v>
          </cell>
          <cell r="G38">
            <v>23398.062671259191</v>
          </cell>
          <cell r="H38">
            <v>26369.454461180245</v>
          </cell>
        </row>
      </sheetData>
      <sheetData sheetId="21" refreshError="1"/>
      <sheetData sheetId="22" refreshError="1"/>
      <sheetData sheetId="23">
        <row r="18">
          <cell r="B18">
            <v>28</v>
          </cell>
        </row>
      </sheetData>
      <sheetData sheetId="24">
        <row r="11">
          <cell r="E11">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Separate FS"/>
      <sheetName val="B1_consolidation"/>
      <sheetName val="equity"/>
      <sheetName val="J1"/>
      <sheetName val="J2"/>
      <sheetName val="EPS"/>
      <sheetName val="EBITDA"/>
      <sheetName val="CAPEX"/>
      <sheetName val="KM revenues"/>
      <sheetName val="KM sales_q-ties"/>
      <sheetName val="KCC COS"/>
      <sheetName val="KCC G&amp;A"/>
      <sheetName val="KCC Distribution"/>
      <sheetName val="Separate_FS"/>
      <sheetName val="KM_revenues"/>
      <sheetName val="KM_sales_q-ties"/>
      <sheetName val="KCC_COS"/>
      <sheetName val="KCC_G&amp;A"/>
      <sheetName val="KCC_Distribution"/>
      <sheetName val="Статьи"/>
      <sheetName val="Форма2"/>
      <sheetName val="const"/>
      <sheetName val="Inventory"/>
      <sheetName val="Input"/>
      <sheetName val="Чувствительность"/>
      <sheetName val="Parameters"/>
      <sheetName val="Hidden"/>
    </sheetNames>
    <sheetDataSet>
      <sheetData sheetId="0" refreshError="1">
        <row r="9">
          <cell r="D9">
            <v>125.72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0"/>
      <sheetName val="Капзатраты"/>
      <sheetName val="SUMMARY"/>
      <sheetName val="DRAWDOWN"/>
      <sheetName val="ASSUMPTIONS"/>
      <sheetName val="FX rates"/>
      <sheetName val="Option 1"/>
      <sheetName val="Option 2"/>
      <sheetName val="Option 3"/>
      <sheetName val="SGV_Oz"/>
      <sheetName val="@RISK Correlations"/>
    </sheetNames>
    <sheetDataSet>
      <sheetData sheetId="0" refreshError="1">
        <row r="4">
          <cell r="Q4">
            <v>1.073</v>
          </cell>
        </row>
        <row r="9">
          <cell r="Q9">
            <v>47</v>
          </cell>
        </row>
        <row r="10">
          <cell r="Q10">
            <v>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S"/>
      <sheetName val="BS"/>
      <sheetName val="CE"/>
      <sheetName val="CF"/>
      <sheetName val="CF working table"/>
      <sheetName val="4.c"/>
      <sheetName val="4.e"/>
      <sheetName val="5.a"/>
      <sheetName val="5.b"/>
      <sheetName val="5.c"/>
      <sheetName val="5.d"/>
      <sheetName val="6"/>
      <sheetName val="8"/>
      <sheetName val="10"/>
      <sheetName val="11"/>
      <sheetName val="12.a"/>
      <sheetName val="12.b"/>
      <sheetName val="15"/>
      <sheetName val="16"/>
      <sheetName val="17"/>
      <sheetName val="18"/>
      <sheetName val="19"/>
      <sheetName val="20"/>
      <sheetName val="21"/>
      <sheetName val="22"/>
      <sheetName val="24"/>
      <sheetName val="26"/>
      <sheetName val="27"/>
      <sheetName val="28"/>
      <sheetName val="29"/>
      <sheetName val="30"/>
      <sheetName val="31"/>
      <sheetName val="X-rates"/>
      <sheetName val="32.b.i"/>
      <sheetName val="32.b.ii"/>
      <sheetName val="32.b.iii"/>
      <sheetName val="32.d.i"/>
      <sheetName val="32.d.ii"/>
      <sheetName val="32.d.iii"/>
      <sheetName val="32.g.i"/>
      <sheetName val="32.g.ii"/>
      <sheetName val="32.h"/>
      <sheetName val="33"/>
      <sheetName val="34"/>
      <sheetName val="47"/>
      <sheetName val="capex "/>
      <sheetName val="Статьи"/>
      <sheetName val="Inventory"/>
      <sheetName val="const"/>
      <sheetName val="SUMMARY"/>
      <sheetName val="Чувствительность"/>
      <sheetName val="Изменение_оборотных_средств"/>
      <sheetName val="example"/>
      <sheetName val="Details"/>
      <sheetName val="fina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6">
          <cell r="H6">
            <v>120.75</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RISK Correlations"/>
      <sheetName val="X-rates"/>
      <sheetName val="capex "/>
      <sheetName val="const"/>
      <sheetName val="KCC"/>
    </sheetNames>
    <sheetDataSet>
      <sheetData sheetId="0"/>
      <sheetData sheetId="1" refreshError="1"/>
      <sheetData sheetId="2" refreshError="1"/>
      <sheetData sheetId="3" refreshError="1"/>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tatement"/>
      <sheetName val="Revenue"/>
      <sheetName val="Notes"/>
      <sheetName val="Instructions"/>
      <sheetName val="Title"/>
      <sheetName val="Production Sum"/>
      <sheetName val="Taxes"/>
      <sheetName val="Capital Equip"/>
      <sheetName val="Salary"/>
      <sheetName val="Hrly"/>
      <sheetName val="Mine Sum"/>
      <sheetName val="Mine Dev Det"/>
      <sheetName val="Mine Stoping Det"/>
      <sheetName val="Mine Haulage Det"/>
      <sheetName val="Mine Gen"/>
      <sheetName val="Mill Sum"/>
      <sheetName val="Mill Const"/>
      <sheetName val="Mill Prod"/>
      <sheetName val="Mill Tailings Imp"/>
      <sheetName val="Mill Gen"/>
      <sheetName val="Maint Sum"/>
      <sheetName val="Maint Sum Det"/>
      <sheetName val="Maint Gen"/>
      <sheetName val="Mine Equip"/>
      <sheetName val="Surf-Trans Vehicles"/>
      <sheetName val="Surface Equip"/>
      <sheetName val="Mill Maint"/>
      <sheetName val="Site Gen Sum"/>
      <sheetName val="Site Gen Det"/>
      <sheetName val="Magadan Admin Sum"/>
      <sheetName val="Magadan Admin Det"/>
      <sheetName val="Fm"/>
      <sheetName val="const"/>
      <sheetName val="_RISK Correlations"/>
      <sheetName val="Чувствительность"/>
      <sheetName val="Изменение_оборотных_средств"/>
      <sheetName val="Inventory"/>
      <sheetName val="Input"/>
      <sheetName val="lang"/>
      <sheetName val="X-rates"/>
      <sheetName val="@RISK Correlations"/>
      <sheetName val="Índices"/>
      <sheetName val="Sum_Statement"/>
      <sheetName val="Production_Sum"/>
      <sheetName val="Capital_Equip"/>
      <sheetName val="Mine_Sum"/>
      <sheetName val="Mine_Dev_Det"/>
      <sheetName val="Mine_Stoping_Det"/>
      <sheetName val="Mine_Haulage_Det"/>
      <sheetName val="Mine_Gen"/>
      <sheetName val="Mill_Sum"/>
      <sheetName val="Mill_Const"/>
      <sheetName val="Mill_Prod"/>
      <sheetName val="Mill_Tailings_Imp"/>
      <sheetName val="Mill_Gen"/>
      <sheetName val="Maint_Sum"/>
      <sheetName val="Maint_Sum_Det"/>
      <sheetName val="Maint_Gen"/>
      <sheetName val="Mine_Equip"/>
      <sheetName val="Surf-Trans_Vehicles"/>
      <sheetName val="Surface_Equip"/>
      <sheetName val="Mill_Maint"/>
      <sheetName val="Site_Gen_Sum"/>
      <sheetName val="Site_Gen_Det"/>
      <sheetName val="Magadan_Admin_Sum"/>
      <sheetName val="Magadan_Admin_Det"/>
      <sheetName val="_RISK_Correlations"/>
      <sheetName val="Links"/>
      <sheetName val="Lead"/>
      <sheetName val="НЗП Ag"/>
    </sheetNames>
    <sheetDataSet>
      <sheetData sheetId="0">
        <row r="1">
          <cell r="A1" t="str">
            <v>File:</v>
          </cell>
          <cell r="B1" t="str">
            <v>JuliettaLOMBudgetV08-18-00</v>
          </cell>
          <cell r="K1" t="str">
            <v>JULIETTA PROJECT</v>
          </cell>
          <cell r="X1" t="str">
            <v>JULIETTA PROJECT</v>
          </cell>
          <cell r="AK1" t="str">
            <v>JULIETTA PROJECT</v>
          </cell>
        </row>
        <row r="2">
          <cell r="A2" t="str">
            <v>Vers. Date:</v>
          </cell>
          <cell r="B2" t="str">
            <v>August 19, 2000</v>
          </cell>
          <cell r="K2" t="str">
            <v>OMGC</v>
          </cell>
          <cell r="X2" t="str">
            <v>OMGC</v>
          </cell>
          <cell r="AK2" t="str">
            <v>OMGC</v>
          </cell>
        </row>
        <row r="3">
          <cell r="A3" t="str">
            <v>Date:</v>
          </cell>
          <cell r="B3">
            <v>37028.018581828706</v>
          </cell>
          <cell r="K3" t="str">
            <v>2000 Monthly BUDGET</v>
          </cell>
          <cell r="X3" t="str">
            <v>2001 Monthly BUDGET</v>
          </cell>
          <cell r="AK3" t="str">
            <v>2000 to 2012 Life of Mine (LOM) FORECAST</v>
          </cell>
        </row>
        <row r="4">
          <cell r="A4" t="str">
            <v>Time:</v>
          </cell>
          <cell r="B4">
            <v>37028.018581828706</v>
          </cell>
          <cell r="J4" t="str">
            <v>SUMMARY STATEMENT - 100%</v>
          </cell>
          <cell r="W4" t="str">
            <v>SUMMARY STATEMENT - 100%</v>
          </cell>
          <cell r="AJ4" t="str">
            <v>SUMMARY STATEMENT - 100%</v>
          </cell>
        </row>
        <row r="6">
          <cell r="R6" t="str">
            <v>Total</v>
          </cell>
          <cell r="AE6" t="str">
            <v>Total</v>
          </cell>
          <cell r="AF6" t="str">
            <v>Total</v>
          </cell>
          <cell r="AS6" t="str">
            <v>TOTAL</v>
          </cell>
        </row>
        <row r="7">
          <cell r="F7" t="str">
            <v>Jan - 00</v>
          </cell>
          <cell r="G7" t="str">
            <v>Feb - 00</v>
          </cell>
          <cell r="H7" t="str">
            <v>Mar - 00</v>
          </cell>
          <cell r="I7" t="str">
            <v>Apr - 00</v>
          </cell>
          <cell r="J7" t="str">
            <v>May - 00</v>
          </cell>
          <cell r="K7" t="str">
            <v>Jun - 00</v>
          </cell>
          <cell r="L7" t="str">
            <v>Jul - 00</v>
          </cell>
          <cell r="M7" t="str">
            <v>Aug - 00</v>
          </cell>
          <cell r="N7" t="str">
            <v>Sep - 00</v>
          </cell>
          <cell r="O7" t="str">
            <v>Oct - 00</v>
          </cell>
          <cell r="P7" t="str">
            <v>Nov - 00</v>
          </cell>
          <cell r="Q7" t="str">
            <v>Dec - 00</v>
          </cell>
          <cell r="R7">
            <v>2000</v>
          </cell>
          <cell r="S7" t="str">
            <v>Jan - 01</v>
          </cell>
          <cell r="T7" t="str">
            <v>Feb - 01</v>
          </cell>
          <cell r="U7" t="str">
            <v>Mar - 01</v>
          </cell>
          <cell r="V7" t="str">
            <v>Apr - 01</v>
          </cell>
          <cell r="W7" t="str">
            <v>May - 01</v>
          </cell>
          <cell r="X7" t="str">
            <v>Jun - 01</v>
          </cell>
          <cell r="Y7" t="str">
            <v>Jul - 01</v>
          </cell>
          <cell r="Z7" t="str">
            <v>Aug - 01</v>
          </cell>
          <cell r="AA7" t="str">
            <v>Sep - 01</v>
          </cell>
          <cell r="AB7" t="str">
            <v>Oct - 01</v>
          </cell>
          <cell r="AC7" t="str">
            <v>Nov - 01</v>
          </cell>
          <cell r="AD7" t="str">
            <v>Dec - 01</v>
          </cell>
          <cell r="AE7">
            <v>2001</v>
          </cell>
          <cell r="AF7">
            <v>2000</v>
          </cell>
          <cell r="AG7">
            <v>2001</v>
          </cell>
          <cell r="AH7">
            <v>2002</v>
          </cell>
          <cell r="AI7">
            <v>2003</v>
          </cell>
          <cell r="AJ7">
            <v>2004</v>
          </cell>
          <cell r="AK7">
            <v>2005</v>
          </cell>
          <cell r="AL7">
            <v>2006</v>
          </cell>
          <cell r="AM7">
            <v>2007</v>
          </cell>
          <cell r="AN7">
            <v>2008</v>
          </cell>
          <cell r="AO7">
            <v>2009</v>
          </cell>
          <cell r="AP7">
            <v>2010</v>
          </cell>
          <cell r="AQ7">
            <v>2011</v>
          </cell>
          <cell r="AR7">
            <v>2012</v>
          </cell>
          <cell r="AS7" t="str">
            <v>YEARS</v>
          </cell>
        </row>
        <row r="9">
          <cell r="A9" t="str">
            <v>Revenues</v>
          </cell>
        </row>
        <row r="11">
          <cell r="A11" t="str">
            <v>90-XXX</v>
          </cell>
        </row>
        <row r="12">
          <cell r="A12" t="str">
            <v>Net Production Value</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1300188.2763958671</v>
          </cell>
          <cell r="AE12">
            <v>1300188.2763958671</v>
          </cell>
          <cell r="AF12">
            <v>0</v>
          </cell>
          <cell r="AG12">
            <v>1300188.2763958671</v>
          </cell>
          <cell r="AH12">
            <v>29214189.251626231</v>
          </cell>
          <cell r="AI12">
            <v>30594901.640199382</v>
          </cell>
          <cell r="AJ12">
            <v>32193784.175115373</v>
          </cell>
          <cell r="AK12">
            <v>30227949.191417504</v>
          </cell>
          <cell r="AL12">
            <v>1783449.0022936328</v>
          </cell>
          <cell r="AM12">
            <v>0</v>
          </cell>
          <cell r="AN12">
            <v>0</v>
          </cell>
          <cell r="AO12">
            <v>0</v>
          </cell>
          <cell r="AP12">
            <v>0</v>
          </cell>
          <cell r="AQ12">
            <v>0</v>
          </cell>
          <cell r="AR12">
            <v>0</v>
          </cell>
          <cell r="AS12">
            <v>125314461.53704798</v>
          </cell>
        </row>
        <row r="13">
          <cell r="A13" t="str">
            <v>Miscellaneous Income</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row>
        <row r="14">
          <cell r="A14" t="str">
            <v>TOTAL REVENUES</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1300188.2763958671</v>
          </cell>
          <cell r="AE14">
            <v>1300188.2763958671</v>
          </cell>
          <cell r="AF14">
            <v>0</v>
          </cell>
          <cell r="AG14">
            <v>1300188.2763958671</v>
          </cell>
          <cell r="AH14">
            <v>29214189.251626231</v>
          </cell>
          <cell r="AI14">
            <v>30594901.640199382</v>
          </cell>
          <cell r="AJ14">
            <v>32193784.175115373</v>
          </cell>
          <cell r="AK14">
            <v>30227949.191417504</v>
          </cell>
          <cell r="AL14">
            <v>1783449.0022936328</v>
          </cell>
          <cell r="AM14">
            <v>0</v>
          </cell>
          <cell r="AN14">
            <v>0</v>
          </cell>
          <cell r="AO14">
            <v>0</v>
          </cell>
          <cell r="AP14">
            <v>0</v>
          </cell>
          <cell r="AQ14">
            <v>0</v>
          </cell>
          <cell r="AR14">
            <v>0</v>
          </cell>
          <cell r="AS14">
            <v>125314461.53704798</v>
          </cell>
        </row>
        <row r="17">
          <cell r="A17" t="str">
            <v>Expenditures</v>
          </cell>
        </row>
        <row r="19">
          <cell r="A19" t="str">
            <v>1X-XXX</v>
          </cell>
          <cell r="B19" t="str">
            <v>Mine Costs</v>
          </cell>
          <cell r="F19">
            <v>42888</v>
          </cell>
          <cell r="G19">
            <v>0</v>
          </cell>
          <cell r="H19">
            <v>2174</v>
          </cell>
          <cell r="I19">
            <v>0</v>
          </cell>
          <cell r="J19">
            <v>0</v>
          </cell>
          <cell r="K19">
            <v>616.8030178884602</v>
          </cell>
          <cell r="L19">
            <v>117733.60603577692</v>
          </cell>
          <cell r="M19">
            <v>24704.092245559215</v>
          </cell>
          <cell r="N19">
            <v>62125.016285926271</v>
          </cell>
          <cell r="O19">
            <v>52303.673362004403</v>
          </cell>
          <cell r="P19">
            <v>50987.306989005119</v>
          </cell>
          <cell r="Q19">
            <v>67212.75428696083</v>
          </cell>
          <cell r="R19">
            <v>420745.25222312124</v>
          </cell>
          <cell r="S19">
            <v>82810.846503533525</v>
          </cell>
          <cell r="T19">
            <v>74882.192869427367</v>
          </cell>
          <cell r="U19">
            <v>82616.643003741381</v>
          </cell>
          <cell r="V19">
            <v>78645.02448698935</v>
          </cell>
          <cell r="W19">
            <v>126549.4952261689</v>
          </cell>
          <cell r="X19">
            <v>124246.1054920656</v>
          </cell>
          <cell r="Y19">
            <v>126499.41841935781</v>
          </cell>
          <cell r="Z19">
            <v>131725.65916501419</v>
          </cell>
          <cell r="AA19">
            <v>103257.03587597128</v>
          </cell>
          <cell r="AB19">
            <v>119362.45877440624</v>
          </cell>
          <cell r="AC19">
            <v>147356.06405411215</v>
          </cell>
          <cell r="AD19">
            <v>157656.38173740549</v>
          </cell>
          <cell r="AE19">
            <v>1355607.3256081934</v>
          </cell>
          <cell r="AF19">
            <v>420745.25222312124</v>
          </cell>
          <cell r="AG19">
            <v>1355607.3256081934</v>
          </cell>
          <cell r="AH19">
            <v>0</v>
          </cell>
          <cell r="AI19">
            <v>0</v>
          </cell>
          <cell r="AJ19">
            <v>0</v>
          </cell>
          <cell r="AK19">
            <v>0</v>
          </cell>
          <cell r="AL19">
            <v>0</v>
          </cell>
          <cell r="AM19">
            <v>0</v>
          </cell>
          <cell r="AN19">
            <v>0</v>
          </cell>
          <cell r="AO19">
            <v>0</v>
          </cell>
          <cell r="AP19">
            <v>0</v>
          </cell>
          <cell r="AQ19">
            <v>0</v>
          </cell>
          <cell r="AR19">
            <v>0</v>
          </cell>
          <cell r="AS19">
            <v>1776352.5778313146</v>
          </cell>
        </row>
        <row r="20">
          <cell r="A20" t="str">
            <v>10-468</v>
          </cell>
          <cell r="B20" t="str">
            <v>Mine Capital Expenses</v>
          </cell>
          <cell r="F20">
            <v>0</v>
          </cell>
          <cell r="G20">
            <v>0</v>
          </cell>
          <cell r="H20">
            <v>0</v>
          </cell>
          <cell r="I20">
            <v>5865</v>
          </cell>
          <cell r="J20">
            <v>78050</v>
          </cell>
          <cell r="K20">
            <v>412095</v>
          </cell>
          <cell r="L20">
            <v>0</v>
          </cell>
          <cell r="M20">
            <v>0</v>
          </cell>
          <cell r="N20">
            <v>229500</v>
          </cell>
          <cell r="O20">
            <v>832950</v>
          </cell>
          <cell r="P20">
            <v>0</v>
          </cell>
          <cell r="Q20">
            <v>0</v>
          </cell>
          <cell r="R20">
            <v>1558460</v>
          </cell>
          <cell r="S20">
            <v>0</v>
          </cell>
          <cell r="T20">
            <v>0</v>
          </cell>
          <cell r="U20">
            <v>0</v>
          </cell>
          <cell r="V20">
            <v>227100</v>
          </cell>
          <cell r="W20">
            <v>0</v>
          </cell>
          <cell r="X20">
            <v>0</v>
          </cell>
          <cell r="Y20">
            <v>0</v>
          </cell>
          <cell r="Z20">
            <v>0</v>
          </cell>
          <cell r="AA20">
            <v>30000</v>
          </cell>
          <cell r="AB20">
            <v>0</v>
          </cell>
          <cell r="AC20">
            <v>0</v>
          </cell>
          <cell r="AD20">
            <v>0</v>
          </cell>
          <cell r="AE20">
            <v>257100</v>
          </cell>
          <cell r="AF20">
            <v>1558460</v>
          </cell>
          <cell r="AG20">
            <v>257100</v>
          </cell>
          <cell r="AH20">
            <v>130000</v>
          </cell>
          <cell r="AI20">
            <v>0</v>
          </cell>
          <cell r="AJ20">
            <v>0</v>
          </cell>
          <cell r="AK20">
            <v>0</v>
          </cell>
          <cell r="AL20">
            <v>0</v>
          </cell>
          <cell r="AM20">
            <v>0</v>
          </cell>
          <cell r="AN20">
            <v>0</v>
          </cell>
          <cell r="AO20">
            <v>0</v>
          </cell>
          <cell r="AP20">
            <v>0</v>
          </cell>
          <cell r="AQ20">
            <v>0</v>
          </cell>
          <cell r="AR20">
            <v>0</v>
          </cell>
          <cell r="AS20">
            <v>1945560</v>
          </cell>
        </row>
        <row r="22">
          <cell r="A22" t="str">
            <v>2X-XXX</v>
          </cell>
          <cell r="B22" t="str">
            <v>Mill Costs</v>
          </cell>
          <cell r="F22">
            <v>139219</v>
          </cell>
          <cell r="G22">
            <v>340631</v>
          </cell>
          <cell r="H22">
            <v>685845</v>
          </cell>
          <cell r="I22">
            <v>600000</v>
          </cell>
          <cell r="J22">
            <v>402328</v>
          </cell>
          <cell r="K22">
            <v>1500000</v>
          </cell>
          <cell r="L22">
            <v>1231000</v>
          </cell>
          <cell r="M22">
            <v>1518000</v>
          </cell>
          <cell r="N22">
            <v>3456000</v>
          </cell>
          <cell r="O22">
            <v>2460000</v>
          </cell>
          <cell r="P22">
            <v>2168000</v>
          </cell>
          <cell r="Q22">
            <v>1849000</v>
          </cell>
          <cell r="R22">
            <v>16350023</v>
          </cell>
          <cell r="S22">
            <v>490000</v>
          </cell>
          <cell r="T22">
            <v>564000</v>
          </cell>
          <cell r="U22">
            <v>512000</v>
          </cell>
          <cell r="V22">
            <v>510000</v>
          </cell>
          <cell r="W22">
            <v>599000</v>
          </cell>
          <cell r="X22">
            <v>599000</v>
          </cell>
          <cell r="Y22">
            <v>553000</v>
          </cell>
          <cell r="Z22">
            <v>411000</v>
          </cell>
          <cell r="AA22">
            <v>413000</v>
          </cell>
          <cell r="AB22">
            <v>514000</v>
          </cell>
          <cell r="AC22">
            <v>414000</v>
          </cell>
          <cell r="AD22">
            <v>396600</v>
          </cell>
          <cell r="AE22">
            <v>5975600</v>
          </cell>
          <cell r="AF22">
            <v>16350023</v>
          </cell>
          <cell r="AG22">
            <v>5975600</v>
          </cell>
          <cell r="AH22">
            <v>1486651</v>
          </cell>
          <cell r="AI22">
            <v>0</v>
          </cell>
          <cell r="AJ22">
            <v>0</v>
          </cell>
          <cell r="AK22">
            <v>0</v>
          </cell>
          <cell r="AL22">
            <v>0</v>
          </cell>
          <cell r="AM22">
            <v>0</v>
          </cell>
          <cell r="AN22">
            <v>0</v>
          </cell>
          <cell r="AO22">
            <v>0</v>
          </cell>
          <cell r="AP22">
            <v>0</v>
          </cell>
          <cell r="AQ22">
            <v>0</v>
          </cell>
          <cell r="AR22">
            <v>0</v>
          </cell>
          <cell r="AS22">
            <v>23812274</v>
          </cell>
        </row>
        <row r="23">
          <cell r="A23" t="str">
            <v>20-468</v>
          </cell>
          <cell r="B23" t="str">
            <v>Mill Capital Expenses</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row>
        <row r="25">
          <cell r="A25" t="str">
            <v>3X-XXX</v>
          </cell>
          <cell r="B25" t="str">
            <v>Maintenance Costs</v>
          </cell>
          <cell r="F25">
            <v>0</v>
          </cell>
          <cell r="G25">
            <v>0</v>
          </cell>
          <cell r="H25">
            <v>0</v>
          </cell>
          <cell r="I25">
            <v>0</v>
          </cell>
          <cell r="J25">
            <v>0</v>
          </cell>
          <cell r="K25">
            <v>0</v>
          </cell>
          <cell r="L25">
            <v>72052.257921829398</v>
          </cell>
          <cell r="M25">
            <v>57922.903733503983</v>
          </cell>
          <cell r="N25">
            <v>42891.565064762799</v>
          </cell>
          <cell r="O25">
            <v>68759.33183407929</v>
          </cell>
          <cell r="P25">
            <v>59313.033447295253</v>
          </cell>
          <cell r="Q25">
            <v>70417.189549945062</v>
          </cell>
          <cell r="R25">
            <v>371356.2815514158</v>
          </cell>
          <cell r="S25">
            <v>98536.147343719786</v>
          </cell>
          <cell r="T25">
            <v>96881.109022369768</v>
          </cell>
          <cell r="U25">
            <v>102346.00734371977</v>
          </cell>
          <cell r="V25">
            <v>96551.134569936432</v>
          </cell>
          <cell r="W25">
            <v>117965.20127384955</v>
          </cell>
          <cell r="X25">
            <v>114164.07423339956</v>
          </cell>
          <cell r="Y25">
            <v>144705.8527341091</v>
          </cell>
          <cell r="Z25">
            <v>116523.72473410911</v>
          </cell>
          <cell r="AA25">
            <v>100443.11996032577</v>
          </cell>
          <cell r="AB25">
            <v>110461.42493410912</v>
          </cell>
          <cell r="AC25">
            <v>130910.58796032578</v>
          </cell>
          <cell r="AD25">
            <v>127697.41113410912</v>
          </cell>
          <cell r="AE25">
            <v>1357185.795244083</v>
          </cell>
          <cell r="AF25">
            <v>371356.2815514158</v>
          </cell>
          <cell r="AG25">
            <v>1357185.795244083</v>
          </cell>
          <cell r="AH25">
            <v>33486.133999999998</v>
          </cell>
          <cell r="AI25">
            <v>11987.525000000001</v>
          </cell>
          <cell r="AJ25">
            <v>0</v>
          </cell>
          <cell r="AK25">
            <v>0</v>
          </cell>
          <cell r="AL25">
            <v>0</v>
          </cell>
          <cell r="AM25">
            <v>0</v>
          </cell>
          <cell r="AN25">
            <v>0</v>
          </cell>
          <cell r="AO25">
            <v>0</v>
          </cell>
          <cell r="AP25">
            <v>0</v>
          </cell>
          <cell r="AQ25">
            <v>0</v>
          </cell>
          <cell r="AR25">
            <v>0</v>
          </cell>
          <cell r="AS25">
            <v>1774015.7357954988</v>
          </cell>
        </row>
        <row r="26">
          <cell r="A26" t="str">
            <v>3X-468</v>
          </cell>
          <cell r="B26" t="str">
            <v>Maintenance Capital Expenses</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row>
        <row r="28">
          <cell r="A28" t="str">
            <v>4X-XXX</v>
          </cell>
          <cell r="B28" t="str">
            <v>Site General Costs</v>
          </cell>
          <cell r="F28">
            <v>0</v>
          </cell>
          <cell r="G28">
            <v>0</v>
          </cell>
          <cell r="H28">
            <v>0</v>
          </cell>
          <cell r="I28">
            <v>-2284</v>
          </cell>
          <cell r="J28">
            <v>37640</v>
          </cell>
          <cell r="K28">
            <v>42238.841969484398</v>
          </cell>
          <cell r="L28">
            <v>92913.028439081012</v>
          </cell>
          <cell r="M28">
            <v>106949.22257255517</v>
          </cell>
          <cell r="N28">
            <v>115467.61247122893</v>
          </cell>
          <cell r="O28">
            <v>119111.72407255518</v>
          </cell>
          <cell r="P28">
            <v>116845.96247122892</v>
          </cell>
          <cell r="Q28">
            <v>120313.95157255519</v>
          </cell>
          <cell r="R28">
            <v>749196.34356868884</v>
          </cell>
          <cell r="S28">
            <v>126289.25905775976</v>
          </cell>
          <cell r="T28">
            <v>118569.94610429851</v>
          </cell>
          <cell r="U28">
            <v>155786.29905775975</v>
          </cell>
          <cell r="V28">
            <v>135076.28807327268</v>
          </cell>
          <cell r="W28">
            <v>147592.79985775973</v>
          </cell>
          <cell r="X28">
            <v>174321.01927327269</v>
          </cell>
          <cell r="Y28">
            <v>158419.02225775976</v>
          </cell>
          <cell r="Z28">
            <v>161871.39905775976</v>
          </cell>
          <cell r="AA28">
            <v>181049.93607327269</v>
          </cell>
          <cell r="AB28">
            <v>158791.48305775976</v>
          </cell>
          <cell r="AC28">
            <v>162265.80807327267</v>
          </cell>
          <cell r="AD28">
            <v>177972.33905775976</v>
          </cell>
          <cell r="AE28">
            <v>1858005.5990017075</v>
          </cell>
          <cell r="AF28">
            <v>749196.34356868884</v>
          </cell>
          <cell r="AG28">
            <v>1858005.5990017075</v>
          </cell>
          <cell r="AH28">
            <v>670755.45599999989</v>
          </cell>
          <cell r="AI28">
            <v>189717.39999999997</v>
          </cell>
          <cell r="AJ28">
            <v>0</v>
          </cell>
          <cell r="AK28">
            <v>0</v>
          </cell>
          <cell r="AL28">
            <v>0</v>
          </cell>
          <cell r="AM28">
            <v>0</v>
          </cell>
          <cell r="AN28">
            <v>0</v>
          </cell>
          <cell r="AO28">
            <v>0</v>
          </cell>
          <cell r="AP28">
            <v>0</v>
          </cell>
          <cell r="AQ28">
            <v>0</v>
          </cell>
          <cell r="AR28">
            <v>0</v>
          </cell>
          <cell r="AS28">
            <v>3467674.7985703959</v>
          </cell>
        </row>
        <row r="29">
          <cell r="A29" t="str">
            <v>40-468</v>
          </cell>
          <cell r="B29" t="str">
            <v>Site General Capital Expenses</v>
          </cell>
          <cell r="F29">
            <v>0</v>
          </cell>
          <cell r="G29">
            <v>0</v>
          </cell>
          <cell r="H29">
            <v>0</v>
          </cell>
          <cell r="I29">
            <v>0</v>
          </cell>
          <cell r="J29">
            <v>0</v>
          </cell>
          <cell r="K29">
            <v>0</v>
          </cell>
          <cell r="L29">
            <v>124035</v>
          </cell>
          <cell r="M29">
            <v>70000</v>
          </cell>
          <cell r="N29">
            <v>37500</v>
          </cell>
          <cell r="O29">
            <v>0</v>
          </cell>
          <cell r="P29">
            <v>0</v>
          </cell>
          <cell r="Q29">
            <v>0</v>
          </cell>
          <cell r="R29">
            <v>231535</v>
          </cell>
          <cell r="S29">
            <v>30000</v>
          </cell>
          <cell r="T29">
            <v>0</v>
          </cell>
          <cell r="U29">
            <v>0</v>
          </cell>
          <cell r="V29">
            <v>0</v>
          </cell>
          <cell r="W29">
            <v>0</v>
          </cell>
          <cell r="X29">
            <v>0</v>
          </cell>
          <cell r="Y29">
            <v>0</v>
          </cell>
          <cell r="Z29">
            <v>0</v>
          </cell>
          <cell r="AA29">
            <v>0</v>
          </cell>
          <cell r="AB29">
            <v>0</v>
          </cell>
          <cell r="AC29">
            <v>0</v>
          </cell>
          <cell r="AD29">
            <v>0</v>
          </cell>
          <cell r="AE29">
            <v>30000</v>
          </cell>
          <cell r="AF29">
            <v>231535</v>
          </cell>
          <cell r="AG29">
            <v>30000</v>
          </cell>
          <cell r="AH29">
            <v>0</v>
          </cell>
          <cell r="AI29">
            <v>0</v>
          </cell>
          <cell r="AJ29">
            <v>0</v>
          </cell>
          <cell r="AK29">
            <v>0</v>
          </cell>
          <cell r="AL29">
            <v>0</v>
          </cell>
          <cell r="AM29">
            <v>0</v>
          </cell>
          <cell r="AN29">
            <v>0</v>
          </cell>
          <cell r="AO29">
            <v>0</v>
          </cell>
          <cell r="AP29">
            <v>0</v>
          </cell>
          <cell r="AQ29">
            <v>0</v>
          </cell>
          <cell r="AR29">
            <v>0</v>
          </cell>
          <cell r="AS29">
            <v>261535</v>
          </cell>
        </row>
        <row r="31">
          <cell r="A31" t="str">
            <v>7X-XXX</v>
          </cell>
          <cell r="B31" t="str">
            <v>Magadan Administration Costs</v>
          </cell>
          <cell r="F31">
            <v>100212</v>
          </cell>
          <cell r="G31">
            <v>96488</v>
          </cell>
          <cell r="H31">
            <v>274404</v>
          </cell>
          <cell r="I31">
            <v>171088.01370201242</v>
          </cell>
          <cell r="J31">
            <v>154936.11785160907</v>
          </cell>
          <cell r="K31">
            <v>179737.5112045295</v>
          </cell>
          <cell r="L31">
            <v>286472.9631531295</v>
          </cell>
          <cell r="M31">
            <v>214470.64913692954</v>
          </cell>
          <cell r="N31">
            <v>218011.70441577907</v>
          </cell>
          <cell r="O31">
            <v>356511.7044157791</v>
          </cell>
          <cell r="P31">
            <v>181932.00671577902</v>
          </cell>
          <cell r="Q31">
            <v>184932.00671577902</v>
          </cell>
          <cell r="R31">
            <v>2419196.6773113264</v>
          </cell>
          <cell r="S31">
            <v>184175.11960644447</v>
          </cell>
          <cell r="T31">
            <v>177680.15916908346</v>
          </cell>
          <cell r="U31">
            <v>177800.46041656722</v>
          </cell>
          <cell r="V31">
            <v>232800.20885073929</v>
          </cell>
          <cell r="W31">
            <v>207880.15811656724</v>
          </cell>
          <cell r="X31">
            <v>234834.65820073933</v>
          </cell>
          <cell r="Y31">
            <v>284874.75861656724</v>
          </cell>
          <cell r="Z31">
            <v>204795.06091656722</v>
          </cell>
          <cell r="AA31">
            <v>204754.96050073931</v>
          </cell>
          <cell r="AB31">
            <v>239795.06091656722</v>
          </cell>
          <cell r="AC31">
            <v>199754.96050073931</v>
          </cell>
          <cell r="AD31">
            <v>201795.06091656722</v>
          </cell>
          <cell r="AE31">
            <v>2550940.6267278884</v>
          </cell>
          <cell r="AF31">
            <v>2419196.6773113264</v>
          </cell>
          <cell r="AG31">
            <v>2550940.6267278884</v>
          </cell>
          <cell r="AH31">
            <v>0</v>
          </cell>
          <cell r="AI31">
            <v>0</v>
          </cell>
          <cell r="AJ31">
            <v>0</v>
          </cell>
          <cell r="AK31">
            <v>0</v>
          </cell>
          <cell r="AL31">
            <v>0</v>
          </cell>
          <cell r="AM31">
            <v>0</v>
          </cell>
          <cell r="AN31">
            <v>0</v>
          </cell>
          <cell r="AO31">
            <v>0</v>
          </cell>
          <cell r="AP31">
            <v>0</v>
          </cell>
          <cell r="AQ31">
            <v>0</v>
          </cell>
          <cell r="AR31">
            <v>0</v>
          </cell>
          <cell r="AS31">
            <v>4970137.3040392147</v>
          </cell>
        </row>
        <row r="32">
          <cell r="A32" t="str">
            <v>70-468</v>
          </cell>
          <cell r="B32" t="str">
            <v>Magadan Admininstration Capital Expenses</v>
          </cell>
          <cell r="F32">
            <v>0</v>
          </cell>
          <cell r="G32">
            <v>0</v>
          </cell>
          <cell r="H32">
            <v>0</v>
          </cell>
          <cell r="I32">
            <v>0</v>
          </cell>
          <cell r="J32">
            <v>0</v>
          </cell>
          <cell r="K32">
            <v>0</v>
          </cell>
          <cell r="L32">
            <v>20000</v>
          </cell>
          <cell r="M32">
            <v>20000</v>
          </cell>
          <cell r="N32">
            <v>5000</v>
          </cell>
          <cell r="O32">
            <v>0</v>
          </cell>
          <cell r="P32">
            <v>0</v>
          </cell>
          <cell r="Q32">
            <v>0</v>
          </cell>
          <cell r="R32">
            <v>45000</v>
          </cell>
          <cell r="S32">
            <v>0</v>
          </cell>
          <cell r="T32">
            <v>0</v>
          </cell>
          <cell r="U32">
            <v>0</v>
          </cell>
          <cell r="V32">
            <v>0</v>
          </cell>
          <cell r="W32">
            <v>15000</v>
          </cell>
          <cell r="X32">
            <v>0</v>
          </cell>
          <cell r="Y32">
            <v>0</v>
          </cell>
          <cell r="Z32">
            <v>0</v>
          </cell>
          <cell r="AA32">
            <v>0</v>
          </cell>
          <cell r="AB32">
            <v>0</v>
          </cell>
          <cell r="AC32">
            <v>0</v>
          </cell>
          <cell r="AD32">
            <v>0</v>
          </cell>
          <cell r="AE32">
            <v>15000</v>
          </cell>
          <cell r="AF32">
            <v>45000</v>
          </cell>
          <cell r="AG32">
            <v>15000</v>
          </cell>
          <cell r="AH32">
            <v>0</v>
          </cell>
          <cell r="AI32">
            <v>0</v>
          </cell>
          <cell r="AJ32">
            <v>0</v>
          </cell>
          <cell r="AK32">
            <v>0</v>
          </cell>
          <cell r="AL32">
            <v>0</v>
          </cell>
          <cell r="AM32">
            <v>0</v>
          </cell>
          <cell r="AN32">
            <v>0</v>
          </cell>
          <cell r="AO32">
            <v>0</v>
          </cell>
          <cell r="AP32">
            <v>0</v>
          </cell>
          <cell r="AQ32">
            <v>0</v>
          </cell>
          <cell r="AR32">
            <v>0</v>
          </cell>
          <cell r="AS32">
            <v>60000</v>
          </cell>
        </row>
        <row r="35">
          <cell r="A35" t="str">
            <v>TOTAL COSTS **</v>
          </cell>
          <cell r="F35">
            <v>282319</v>
          </cell>
          <cell r="G35">
            <v>437119</v>
          </cell>
          <cell r="H35">
            <v>962423</v>
          </cell>
          <cell r="I35">
            <v>774669.01370201237</v>
          </cell>
          <cell r="J35">
            <v>672954.11785160913</v>
          </cell>
          <cell r="K35">
            <v>2134688.1561919022</v>
          </cell>
          <cell r="L35">
            <v>1944206.8555498167</v>
          </cell>
          <cell r="M35">
            <v>2012046.8676885478</v>
          </cell>
          <cell r="N35">
            <v>4166495.8982376968</v>
          </cell>
          <cell r="O35">
            <v>3889636.433684418</v>
          </cell>
          <cell r="P35">
            <v>2577078.3096233089</v>
          </cell>
          <cell r="Q35">
            <v>2291875.9021252403</v>
          </cell>
          <cell r="R35">
            <v>22145512.554654557</v>
          </cell>
          <cell r="S35">
            <v>1011811.3725114575</v>
          </cell>
          <cell r="T35">
            <v>1032013.407165179</v>
          </cell>
          <cell r="U35">
            <v>1030549.4098217883</v>
          </cell>
          <cell r="V35">
            <v>1280172.6559809376</v>
          </cell>
          <cell r="W35">
            <v>1213987.6544743455</v>
          </cell>
          <cell r="X35">
            <v>1246565.8571994773</v>
          </cell>
          <cell r="Y35">
            <v>1267499.0520277941</v>
          </cell>
          <cell r="Z35">
            <v>1025915.8438734503</v>
          </cell>
          <cell r="AA35">
            <v>1032505.0524103091</v>
          </cell>
          <cell r="AB35">
            <v>1142410.4276828424</v>
          </cell>
          <cell r="AC35">
            <v>1054287.42058845</v>
          </cell>
          <cell r="AD35">
            <v>1061721.1928458414</v>
          </cell>
          <cell r="AE35">
            <v>13399439.346581873</v>
          </cell>
          <cell r="AF35">
            <v>22145512.554654557</v>
          </cell>
          <cell r="AG35">
            <v>13399439.346581873</v>
          </cell>
          <cell r="AH35">
            <v>2320892.59</v>
          </cell>
          <cell r="AI35">
            <v>201704.92499999996</v>
          </cell>
          <cell r="AJ35">
            <v>0</v>
          </cell>
          <cell r="AK35">
            <v>0</v>
          </cell>
          <cell r="AL35">
            <v>0</v>
          </cell>
          <cell r="AM35">
            <v>0</v>
          </cell>
          <cell r="AN35">
            <v>0</v>
          </cell>
          <cell r="AO35">
            <v>0</v>
          </cell>
          <cell r="AP35">
            <v>0</v>
          </cell>
          <cell r="AQ35">
            <v>0</v>
          </cell>
          <cell r="AR35">
            <v>0</v>
          </cell>
          <cell r="AS35">
            <v>38067549.41623643</v>
          </cell>
        </row>
        <row r="38">
          <cell r="A38" t="str">
            <v>OPERATING INCOME / (LOSS)</v>
          </cell>
          <cell r="F38">
            <v>-282319</v>
          </cell>
          <cell r="G38">
            <v>-437119</v>
          </cell>
          <cell r="H38">
            <v>-962423</v>
          </cell>
          <cell r="I38">
            <v>-774669.01370201237</v>
          </cell>
          <cell r="J38">
            <v>-672954.11785160913</v>
          </cell>
          <cell r="K38">
            <v>-2134688.1561919022</v>
          </cell>
          <cell r="L38">
            <v>-1944206.8555498167</v>
          </cell>
          <cell r="M38">
            <v>-2012046.8676885478</v>
          </cell>
          <cell r="N38">
            <v>-4166495.8982376968</v>
          </cell>
          <cell r="O38">
            <v>-3889636.433684418</v>
          </cell>
          <cell r="P38">
            <v>-2577078.3096233089</v>
          </cell>
          <cell r="Q38">
            <v>-2291875.9021252403</v>
          </cell>
          <cell r="R38">
            <v>-22145512.554654554</v>
          </cell>
          <cell r="S38">
            <v>-1011811.3725114575</v>
          </cell>
          <cell r="T38">
            <v>-1032013.407165179</v>
          </cell>
          <cell r="U38">
            <v>-1030549.4098217883</v>
          </cell>
          <cell r="V38">
            <v>-1280172.6559809376</v>
          </cell>
          <cell r="W38">
            <v>-1213987.6544743455</v>
          </cell>
          <cell r="X38">
            <v>-1246565.8571994773</v>
          </cell>
          <cell r="Y38">
            <v>-1267499.0520277941</v>
          </cell>
          <cell r="Z38">
            <v>-1025915.8438734503</v>
          </cell>
          <cell r="AA38">
            <v>-1032505.0524103091</v>
          </cell>
          <cell r="AB38">
            <v>-1142410.4276828424</v>
          </cell>
          <cell r="AC38">
            <v>-1054287.42058845</v>
          </cell>
          <cell r="AD38">
            <v>238467.08355002571</v>
          </cell>
          <cell r="AE38">
            <v>-12099251.070186004</v>
          </cell>
          <cell r="AF38">
            <v>-22145512.554654554</v>
          </cell>
          <cell r="AG38">
            <v>-12099251.070186004</v>
          </cell>
          <cell r="AH38">
            <v>26893296.661626231</v>
          </cell>
          <cell r="AI38">
            <v>30393196.715199381</v>
          </cell>
          <cell r="AJ38">
            <v>32193784.175115373</v>
          </cell>
          <cell r="AK38">
            <v>30227949.191417504</v>
          </cell>
          <cell r="AL38">
            <v>1783449.0022936328</v>
          </cell>
          <cell r="AM38">
            <v>0</v>
          </cell>
          <cell r="AN38">
            <v>0</v>
          </cell>
          <cell r="AO38">
            <v>0</v>
          </cell>
          <cell r="AP38">
            <v>0</v>
          </cell>
          <cell r="AQ38">
            <v>0</v>
          </cell>
          <cell r="AR38">
            <v>0</v>
          </cell>
          <cell r="AS38">
            <v>87246912.120811552</v>
          </cell>
        </row>
        <row r="40">
          <cell r="A40" t="str">
            <v>80-XXX</v>
          </cell>
          <cell r="B40" t="str">
            <v>Taxes &amp; Royalties</v>
          </cell>
          <cell r="F40">
            <v>37284.28</v>
          </cell>
          <cell r="G40">
            <v>13625.24</v>
          </cell>
          <cell r="H40">
            <v>27520.760000000006</v>
          </cell>
          <cell r="I40">
            <v>54254.733067344794</v>
          </cell>
          <cell r="J40">
            <v>20837.083346194326</v>
          </cell>
          <cell r="K40">
            <v>78118.575298141004</v>
          </cell>
          <cell r="L40">
            <v>93382.326692388626</v>
          </cell>
          <cell r="M40">
            <v>67126.148724725907</v>
          </cell>
          <cell r="N40">
            <v>152352.7974284215</v>
          </cell>
          <cell r="O40">
            <v>165457.23632855219</v>
          </cell>
          <cell r="P40">
            <v>89651.289164686299</v>
          </cell>
          <cell r="Q40">
            <v>77659.631040818873</v>
          </cell>
          <cell r="R40">
            <v>877270.10109127348</v>
          </cell>
          <cell r="S40">
            <v>61368.269352569907</v>
          </cell>
          <cell r="T40">
            <v>27573.765546200968</v>
          </cell>
          <cell r="U40">
            <v>25802.912154980695</v>
          </cell>
          <cell r="V40">
            <v>69898.254449276472</v>
          </cell>
          <cell r="W40">
            <v>31115.631927233309</v>
          </cell>
          <cell r="X40">
            <v>30370.934725740743</v>
          </cell>
          <cell r="Y40">
            <v>64714.651794741665</v>
          </cell>
          <cell r="Z40">
            <v>22235.180701738023</v>
          </cell>
          <cell r="AA40">
            <v>22135.325576071438</v>
          </cell>
          <cell r="AB40">
            <v>61200.901571651819</v>
          </cell>
          <cell r="AC40">
            <v>23001.430940110076</v>
          </cell>
          <cell r="AD40">
            <v>1782767.871368832</v>
          </cell>
          <cell r="AE40">
            <v>2222185.1301091472</v>
          </cell>
          <cell r="AF40">
            <v>877270.10109127348</v>
          </cell>
          <cell r="AG40">
            <v>2222185.1301091472</v>
          </cell>
          <cell r="AH40">
            <v>6792237.1240831297</v>
          </cell>
          <cell r="AI40">
            <v>7557862.9247646984</v>
          </cell>
          <cell r="AJ40">
            <v>7858827.9261465929</v>
          </cell>
          <cell r="AK40">
            <v>7689259.0490579903</v>
          </cell>
          <cell r="AL40">
            <v>651327.68506755074</v>
          </cell>
          <cell r="AM40">
            <v>136909.36604918659</v>
          </cell>
          <cell r="AN40">
            <v>5946.6039999999111</v>
          </cell>
          <cell r="AO40">
            <v>-1.1824071407318117E-10</v>
          </cell>
          <cell r="AP40">
            <v>-1.1824071407318117E-10</v>
          </cell>
          <cell r="AQ40">
            <v>-1.1824071407318117E-10</v>
          </cell>
          <cell r="AR40">
            <v>-1.1824071407318117E-10</v>
          </cell>
          <cell r="AS40">
            <v>33791825.910369575</v>
          </cell>
        </row>
        <row r="42">
          <cell r="A42" t="str">
            <v>XX-454</v>
          </cell>
          <cell r="B42" t="str">
            <v>OMGC: Bank Fees, Debt Service,</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1750000</v>
          </cell>
          <cell r="AE42">
            <v>1750000</v>
          </cell>
          <cell r="AF42">
            <v>0</v>
          </cell>
          <cell r="AG42">
            <v>1750000</v>
          </cell>
          <cell r="AH42">
            <v>21000000</v>
          </cell>
          <cell r="AI42">
            <v>21000000</v>
          </cell>
          <cell r="AJ42">
            <v>0</v>
          </cell>
          <cell r="AK42">
            <v>0</v>
          </cell>
          <cell r="AL42">
            <v>0</v>
          </cell>
          <cell r="AM42">
            <v>0</v>
          </cell>
          <cell r="AN42">
            <v>0</v>
          </cell>
          <cell r="AO42">
            <v>0</v>
          </cell>
          <cell r="AP42">
            <v>0</v>
          </cell>
          <cell r="AQ42">
            <v>0</v>
          </cell>
          <cell r="AR42">
            <v>0</v>
          </cell>
          <cell r="AS42">
            <v>43750000</v>
          </cell>
        </row>
        <row r="43">
          <cell r="B43" t="str">
            <v xml:space="preserve">             Loan Repayment</v>
          </cell>
        </row>
        <row r="45">
          <cell r="A45" t="str">
            <v>XX-XXX</v>
          </cell>
          <cell r="B45" t="str">
            <v>Working Capital:</v>
          </cell>
        </row>
        <row r="46">
          <cell r="C46" t="str">
            <v>Inventory Wares</v>
          </cell>
          <cell r="F46" t="str">
            <v>2.2 m total</v>
          </cell>
        </row>
        <row r="47">
          <cell r="C47" t="str">
            <v>Mill 1st Fill Reagents</v>
          </cell>
          <cell r="F47" t="str">
            <v>0.3 m total</v>
          </cell>
        </row>
        <row r="48">
          <cell r="A48" t="str">
            <v>NET INCOME / (LOSS)</v>
          </cell>
          <cell r="F48">
            <v>-319603.28000000003</v>
          </cell>
          <cell r="G48">
            <v>-450744.24</v>
          </cell>
          <cell r="H48">
            <v>-989943.76</v>
          </cell>
          <cell r="I48">
            <v>-828923.74676935712</v>
          </cell>
          <cell r="J48">
            <v>-693791.20119780349</v>
          </cell>
          <cell r="K48">
            <v>-2212806.7314900435</v>
          </cell>
          <cell r="L48">
            <v>-2037589.1822422054</v>
          </cell>
          <cell r="M48">
            <v>-2079173.0164132738</v>
          </cell>
          <cell r="N48">
            <v>-4318848.6956661185</v>
          </cell>
          <cell r="O48">
            <v>-4055093.67001297</v>
          </cell>
          <cell r="P48">
            <v>-2666729.5987879951</v>
          </cell>
          <cell r="Q48">
            <v>-2369535.5331660593</v>
          </cell>
          <cell r="R48">
            <v>-23022782.655745827</v>
          </cell>
          <cell r="S48">
            <v>-1073179.6418640274</v>
          </cell>
          <cell r="T48">
            <v>-1059587.1727113801</v>
          </cell>
          <cell r="U48">
            <v>-1056352.321976769</v>
          </cell>
          <cell r="V48">
            <v>-1350070.9104302141</v>
          </cell>
          <cell r="W48">
            <v>-1245103.2864015789</v>
          </cell>
          <cell r="X48">
            <v>-1276936.791925218</v>
          </cell>
          <cell r="Y48">
            <v>-1332213.7038225357</v>
          </cell>
          <cell r="Z48">
            <v>-1048151.0245751883</v>
          </cell>
          <cell r="AA48">
            <v>-1054640.3779863806</v>
          </cell>
          <cell r="AB48">
            <v>-1203611.3292544943</v>
          </cell>
          <cell r="AC48">
            <v>-1077288.85152856</v>
          </cell>
          <cell r="AD48">
            <v>-3294300.7878188062</v>
          </cell>
          <cell r="AE48">
            <v>-16071436.200295156</v>
          </cell>
          <cell r="AF48">
            <v>-23022782.655745827</v>
          </cell>
          <cell r="AG48">
            <v>-16071436.200295156</v>
          </cell>
          <cell r="AH48">
            <v>-898940.4624568969</v>
          </cell>
          <cell r="AI48">
            <v>1835333.7904346809</v>
          </cell>
          <cell r="AJ48">
            <v>24334956.24896878</v>
          </cell>
          <cell r="AK48">
            <v>22538690.142359514</v>
          </cell>
          <cell r="AL48">
            <v>1132121.3172260821</v>
          </cell>
          <cell r="AM48">
            <v>-136909.36604918659</v>
          </cell>
          <cell r="AN48">
            <v>-5946.6039999999111</v>
          </cell>
          <cell r="AO48">
            <v>1.1824071407318117E-10</v>
          </cell>
          <cell r="AP48">
            <v>1.1824071407318117E-10</v>
          </cell>
          <cell r="AQ48">
            <v>1.1824071407318117E-10</v>
          </cell>
          <cell r="AR48">
            <v>1.1824071407318117E-10</v>
          </cell>
          <cell r="AS48">
            <v>9705086.2104419768</v>
          </cell>
        </row>
        <row r="51">
          <cell r="A51" t="str">
            <v>TOTAL PRE-PRODUCTION COSTS*</v>
          </cell>
          <cell r="F51">
            <v>282319</v>
          </cell>
          <cell r="G51">
            <v>437119</v>
          </cell>
          <cell r="H51">
            <v>962423</v>
          </cell>
          <cell r="I51">
            <v>774669.01370201237</v>
          </cell>
          <cell r="J51">
            <v>672954.11785160913</v>
          </cell>
          <cell r="K51">
            <v>2134688.1561919022</v>
          </cell>
          <cell r="L51">
            <v>1944206.8555498167</v>
          </cell>
          <cell r="M51">
            <v>2012046.8676885478</v>
          </cell>
          <cell r="N51">
            <v>4166495.8982376968</v>
          </cell>
          <cell r="O51">
            <v>3889636.433684418</v>
          </cell>
          <cell r="P51">
            <v>2577078.3096233089</v>
          </cell>
          <cell r="Q51">
            <v>2291875.9021252403</v>
          </cell>
          <cell r="R51">
            <v>22145512.554654554</v>
          </cell>
          <cell r="S51">
            <v>1011811.3725114575</v>
          </cell>
          <cell r="T51">
            <v>1032013.407165179</v>
          </cell>
          <cell r="U51">
            <v>1030549.4098217883</v>
          </cell>
          <cell r="V51">
            <v>1280172.6559809376</v>
          </cell>
          <cell r="W51">
            <v>1213987.6544743455</v>
          </cell>
          <cell r="X51">
            <v>1246565.8571994773</v>
          </cell>
          <cell r="Y51">
            <v>1267499.0520277941</v>
          </cell>
          <cell r="Z51">
            <v>1025915.8438734503</v>
          </cell>
          <cell r="AA51">
            <v>1032505.0524103091</v>
          </cell>
          <cell r="AB51">
            <v>1142410.4276828424</v>
          </cell>
          <cell r="AC51">
            <v>1054287.42058845</v>
          </cell>
          <cell r="AD51">
            <v>396600</v>
          </cell>
          <cell r="AE51">
            <v>12734318.153736031</v>
          </cell>
          <cell r="AF51">
            <v>22145512.554654554</v>
          </cell>
          <cell r="AG51">
            <v>12734318.153736031</v>
          </cell>
          <cell r="AH51">
            <v>1486651</v>
          </cell>
          <cell r="AI51">
            <v>0</v>
          </cell>
          <cell r="AJ51">
            <v>0</v>
          </cell>
          <cell r="AK51">
            <v>0</v>
          </cell>
          <cell r="AL51">
            <v>0</v>
          </cell>
          <cell r="AM51">
            <v>0</v>
          </cell>
          <cell r="AN51">
            <v>0</v>
          </cell>
          <cell r="AO51">
            <v>0</v>
          </cell>
          <cell r="AP51">
            <v>0</v>
          </cell>
          <cell r="AQ51">
            <v>0</v>
          </cell>
          <cell r="AR51">
            <v>0</v>
          </cell>
          <cell r="AS51">
            <v>36366481.708390586</v>
          </cell>
        </row>
        <row r="52">
          <cell r="A52" t="str">
            <v>CUMULATIVE PRE-PRODUCTION COSTS*</v>
          </cell>
          <cell r="F52">
            <v>282319</v>
          </cell>
          <cell r="G52">
            <v>719438</v>
          </cell>
          <cell r="H52">
            <v>1681861</v>
          </cell>
          <cell r="I52">
            <v>2456530.0137020126</v>
          </cell>
          <cell r="J52">
            <v>3129484.131553622</v>
          </cell>
          <cell r="K52">
            <v>5264172.2877455242</v>
          </cell>
          <cell r="L52">
            <v>7208379.1432953412</v>
          </cell>
          <cell r="M52">
            <v>9220426.0109838881</v>
          </cell>
          <cell r="N52">
            <v>13386921.909221586</v>
          </cell>
          <cell r="O52">
            <v>17276558.342906006</v>
          </cell>
          <cell r="P52">
            <v>19853636.652529314</v>
          </cell>
          <cell r="Q52">
            <v>22145512.554654554</v>
          </cell>
          <cell r="R52">
            <v>22145512.554654554</v>
          </cell>
          <cell r="S52">
            <v>23157323.927166011</v>
          </cell>
          <cell r="T52">
            <v>24189337.334331192</v>
          </cell>
          <cell r="U52">
            <v>25219886.744152982</v>
          </cell>
          <cell r="V52">
            <v>26500059.400133919</v>
          </cell>
          <cell r="W52">
            <v>27714047.054608263</v>
          </cell>
          <cell r="X52">
            <v>28960612.911807742</v>
          </cell>
          <cell r="Y52">
            <v>30228111.963835537</v>
          </cell>
          <cell r="Z52">
            <v>31254027.807708986</v>
          </cell>
          <cell r="AA52">
            <v>32286532.860119294</v>
          </cell>
          <cell r="AB52">
            <v>33428943.287802137</v>
          </cell>
          <cell r="AC52">
            <v>34483230.708390586</v>
          </cell>
          <cell r="AD52">
            <v>34879830.708390586</v>
          </cell>
          <cell r="AE52">
            <v>34879830.708390586</v>
          </cell>
          <cell r="AF52">
            <v>22145512.554654554</v>
          </cell>
          <cell r="AG52">
            <v>34879830.708390586</v>
          </cell>
          <cell r="AH52">
            <v>36366481.708390586</v>
          </cell>
          <cell r="AI52">
            <v>36366481.708390586</v>
          </cell>
          <cell r="AJ52">
            <v>36366481.708390586</v>
          </cell>
          <cell r="AK52">
            <v>36366481.708390586</v>
          </cell>
          <cell r="AL52">
            <v>36366481.708390586</v>
          </cell>
          <cell r="AM52">
            <v>36366481.708390586</v>
          </cell>
          <cell r="AN52">
            <v>36366481.708390586</v>
          </cell>
          <cell r="AO52">
            <v>36366481.708390586</v>
          </cell>
          <cell r="AP52">
            <v>36366481.708390586</v>
          </cell>
          <cell r="AQ52">
            <v>36366481.708390586</v>
          </cell>
          <cell r="AR52">
            <v>36366481.708390586</v>
          </cell>
          <cell r="AS52">
            <v>36366481.708390586</v>
          </cell>
        </row>
        <row r="65">
          <cell r="F65" t="str">
            <v>Note:</v>
          </cell>
          <cell r="G65" t="str">
            <v>*PRE-PRODUCTION PERIOD COSTS INCLUDE MILL COMMISSIONING IN SEPTEMBER 2001.</v>
          </cell>
          <cell r="S65" t="str">
            <v>Note:</v>
          </cell>
          <cell r="T65" t="str">
            <v>*PRE-PRODUCTION PERIOD COSTS INCLUDE MILL COMMISSIONING IN SEPTEMBER 2001.</v>
          </cell>
          <cell r="AF65" t="str">
            <v>Note:</v>
          </cell>
          <cell r="AG65" t="str">
            <v>*PRE-PRODUCTION PERIOD COSTS INCLUDE MILL COMMISSIONING IN SEPTEMBER 2001.</v>
          </cell>
        </row>
        <row r="66">
          <cell r="G66" t="str">
            <v>**PRODUCTION COSTS COMMENCE WITH METAL PRODUCTION FROM THE MILL IN OCTOBER 2001.</v>
          </cell>
          <cell r="T66" t="str">
            <v>**PRODUCTION COSTS COMMENCE WITH METAL PRODUCTION FROM THE MILL IN OCTOBER 2001.</v>
          </cell>
          <cell r="AG66" t="str">
            <v>**PRODUCTION COSTS COMMENCE WITH METAL PRODUCTION FROM THE MILL IN OCTOBER 2001.</v>
          </cell>
        </row>
        <row r="67">
          <cell r="G67" t="str">
            <v>OMGC - Bank Fees, Debt Service:</v>
          </cell>
          <cell r="J67" t="str">
            <v>Standard Bank London Limited and Hypo Vereinsbank AG @ $25,000,000; International Finance Corporation @ $10,000,000.</v>
          </cell>
        </row>
        <row r="68">
          <cell r="G68" t="str">
            <v>Bema  - Bank Fees, Debt Service:</v>
          </cell>
          <cell r="J68" t="str">
            <v>Resource Capital Corporation @ $5,000,000; Endeavour Financial Corporation @ $2,000,000.</v>
          </cell>
        </row>
      </sheetData>
      <sheetData sheetId="1">
        <row r="1">
          <cell r="A1" t="str">
            <v>File:</v>
          </cell>
          <cell r="X1" t="str">
            <v>JULIETTA PROJECT</v>
          </cell>
          <cell r="AK1" t="str">
            <v>JULIETTA PROJECT</v>
          </cell>
        </row>
        <row r="2">
          <cell r="X2" t="str">
            <v>OMGC</v>
          </cell>
          <cell r="AK2" t="str">
            <v>OMGC</v>
          </cell>
        </row>
        <row r="3">
          <cell r="X3" t="str">
            <v>2001 Monthly BUDGET</v>
          </cell>
          <cell r="AK3" t="str">
            <v>2000 to 2012 Life of Mine (LOM) FORECAST</v>
          </cell>
        </row>
        <row r="4">
          <cell r="W4" t="str">
            <v>REVENUE SUMMARY - 100%</v>
          </cell>
          <cell r="AJ4" t="str">
            <v>REVENUE SUMMARY - 100%</v>
          </cell>
        </row>
        <row r="7">
          <cell r="AE7" t="str">
            <v>Total</v>
          </cell>
          <cell r="AF7" t="str">
            <v>Total</v>
          </cell>
          <cell r="AS7" t="str">
            <v>TOTAL</v>
          </cell>
        </row>
        <row r="8">
          <cell r="S8" t="str">
            <v>Jan - 01</v>
          </cell>
          <cell r="T8" t="str">
            <v>Feb - 01</v>
          </cell>
          <cell r="U8" t="str">
            <v>Mar - 01</v>
          </cell>
          <cell r="V8" t="str">
            <v>Apr - 01</v>
          </cell>
          <cell r="W8" t="str">
            <v>May - 01</v>
          </cell>
          <cell r="X8" t="str">
            <v>Jun - 01</v>
          </cell>
          <cell r="Y8" t="str">
            <v>Jul - 01</v>
          </cell>
          <cell r="Z8" t="str">
            <v>Aug - 01</v>
          </cell>
          <cell r="AA8" t="str">
            <v>Sep - 01</v>
          </cell>
          <cell r="AB8" t="str">
            <v>Oct - 01</v>
          </cell>
          <cell r="AC8" t="str">
            <v>Nov - 01</v>
          </cell>
          <cell r="AD8" t="str">
            <v>Dec - 01</v>
          </cell>
          <cell r="AE8">
            <v>2001</v>
          </cell>
          <cell r="AF8">
            <v>2000</v>
          </cell>
          <cell r="AG8">
            <v>2001</v>
          </cell>
          <cell r="AH8">
            <v>2002</v>
          </cell>
          <cell r="AI8">
            <v>2003</v>
          </cell>
          <cell r="AJ8">
            <v>2004</v>
          </cell>
          <cell r="AK8">
            <v>2005</v>
          </cell>
          <cell r="AL8">
            <v>2006</v>
          </cell>
          <cell r="AM8">
            <v>2007</v>
          </cell>
          <cell r="AN8">
            <v>2008</v>
          </cell>
          <cell r="AO8">
            <v>2009</v>
          </cell>
          <cell r="AP8">
            <v>2010</v>
          </cell>
          <cell r="AQ8">
            <v>2011</v>
          </cell>
          <cell r="AR8">
            <v>2012</v>
          </cell>
          <cell r="AS8" t="str">
            <v>YEARS</v>
          </cell>
        </row>
        <row r="9">
          <cell r="S9">
            <v>31</v>
          </cell>
          <cell r="T9">
            <v>28</v>
          </cell>
          <cell r="U9">
            <v>31</v>
          </cell>
          <cell r="V9">
            <v>30</v>
          </cell>
          <cell r="W9">
            <v>31</v>
          </cell>
          <cell r="X9">
            <v>30</v>
          </cell>
          <cell r="Y9">
            <v>31</v>
          </cell>
          <cell r="Z9">
            <v>31</v>
          </cell>
          <cell r="AA9">
            <v>30</v>
          </cell>
          <cell r="AB9">
            <v>31</v>
          </cell>
          <cell r="AC9">
            <v>30</v>
          </cell>
          <cell r="AD9">
            <v>31</v>
          </cell>
          <cell r="AE9">
            <v>365</v>
          </cell>
          <cell r="AF9">
            <v>365</v>
          </cell>
          <cell r="AG9">
            <v>365</v>
          </cell>
          <cell r="AH9">
            <v>365</v>
          </cell>
          <cell r="AI9">
            <v>365</v>
          </cell>
          <cell r="AJ9">
            <v>365</v>
          </cell>
          <cell r="AK9">
            <v>365</v>
          </cell>
          <cell r="AL9">
            <v>365</v>
          </cell>
          <cell r="AM9">
            <v>365</v>
          </cell>
          <cell r="AN9">
            <v>365</v>
          </cell>
          <cell r="AO9">
            <v>365</v>
          </cell>
          <cell r="AP9">
            <v>365</v>
          </cell>
          <cell r="AQ9">
            <v>365</v>
          </cell>
          <cell r="AR9">
            <v>365</v>
          </cell>
        </row>
        <row r="12">
          <cell r="S12">
            <v>0</v>
          </cell>
          <cell r="T12">
            <v>0</v>
          </cell>
          <cell r="U12">
            <v>0</v>
          </cell>
          <cell r="V12">
            <v>0</v>
          </cell>
          <cell r="W12">
            <v>0</v>
          </cell>
          <cell r="X12">
            <v>0</v>
          </cell>
          <cell r="Y12">
            <v>0</v>
          </cell>
          <cell r="Z12">
            <v>0</v>
          </cell>
          <cell r="AA12">
            <v>0</v>
          </cell>
          <cell r="AB12">
            <v>0</v>
          </cell>
          <cell r="AC12">
            <v>0</v>
          </cell>
          <cell r="AD12">
            <v>3703.5936008245658</v>
          </cell>
          <cell r="AE12">
            <v>3703.5936008245658</v>
          </cell>
          <cell r="AF12">
            <v>0</v>
          </cell>
          <cell r="AG12">
            <v>3703.5936008245658</v>
          </cell>
          <cell r="AH12">
            <v>86371.282340794671</v>
          </cell>
          <cell r="AI12">
            <v>90504.276616316303</v>
          </cell>
          <cell r="AJ12">
            <v>94612.69786315471</v>
          </cell>
          <cell r="AK12">
            <v>87086.483291696131</v>
          </cell>
          <cell r="AL12">
            <v>5138.1025142100716</v>
          </cell>
          <cell r="AM12">
            <v>0</v>
          </cell>
          <cell r="AN12">
            <v>0</v>
          </cell>
          <cell r="AO12">
            <v>0</v>
          </cell>
          <cell r="AP12">
            <v>0</v>
          </cell>
          <cell r="AQ12">
            <v>0</v>
          </cell>
          <cell r="AR12">
            <v>0</v>
          </cell>
          <cell r="AS12">
            <v>367416.43622699648</v>
          </cell>
        </row>
        <row r="13">
          <cell r="S13">
            <v>0</v>
          </cell>
          <cell r="T13">
            <v>0</v>
          </cell>
          <cell r="U13">
            <v>0</v>
          </cell>
          <cell r="V13">
            <v>0</v>
          </cell>
          <cell r="W13">
            <v>0</v>
          </cell>
          <cell r="X13">
            <v>0</v>
          </cell>
          <cell r="Y13">
            <v>0</v>
          </cell>
          <cell r="Z13">
            <v>0</v>
          </cell>
          <cell r="AA13">
            <v>0</v>
          </cell>
          <cell r="AB13">
            <v>0</v>
          </cell>
          <cell r="AC13">
            <v>0</v>
          </cell>
          <cell r="AD13">
            <v>63542.850836413774</v>
          </cell>
          <cell r="AE13">
            <v>63542.850836413774</v>
          </cell>
          <cell r="AF13">
            <v>0</v>
          </cell>
          <cell r="AG13">
            <v>63542.850836413774</v>
          </cell>
          <cell r="AH13">
            <v>1257145.8846455987</v>
          </cell>
          <cell r="AI13">
            <v>1313805.6413360906</v>
          </cell>
          <cell r="AJ13">
            <v>1416068.4398355468</v>
          </cell>
          <cell r="AK13">
            <v>1424190.0104198488</v>
          </cell>
          <cell r="AL13">
            <v>84027.210614771087</v>
          </cell>
          <cell r="AM13">
            <v>0</v>
          </cell>
          <cell r="AN13">
            <v>0</v>
          </cell>
          <cell r="AO13">
            <v>0</v>
          </cell>
          <cell r="AP13">
            <v>0</v>
          </cell>
          <cell r="AQ13">
            <v>0</v>
          </cell>
          <cell r="AR13">
            <v>0</v>
          </cell>
          <cell r="AS13">
            <v>5558780.0376882683</v>
          </cell>
        </row>
        <row r="16">
          <cell r="S16">
            <v>280</v>
          </cell>
          <cell r="T16">
            <v>280</v>
          </cell>
          <cell r="U16">
            <v>280</v>
          </cell>
          <cell r="V16">
            <v>280</v>
          </cell>
          <cell r="W16">
            <v>280</v>
          </cell>
          <cell r="X16">
            <v>280</v>
          </cell>
          <cell r="Y16">
            <v>280</v>
          </cell>
          <cell r="Z16">
            <v>280</v>
          </cell>
          <cell r="AA16">
            <v>280</v>
          </cell>
          <cell r="AB16">
            <v>280</v>
          </cell>
          <cell r="AC16">
            <v>280</v>
          </cell>
          <cell r="AD16">
            <v>280</v>
          </cell>
          <cell r="AE16">
            <v>280</v>
          </cell>
          <cell r="AF16">
            <v>280</v>
          </cell>
          <cell r="AG16">
            <v>280</v>
          </cell>
          <cell r="AH16">
            <v>280</v>
          </cell>
          <cell r="AI16">
            <v>280</v>
          </cell>
          <cell r="AJ16">
            <v>280</v>
          </cell>
          <cell r="AK16">
            <v>280</v>
          </cell>
          <cell r="AL16">
            <v>280</v>
          </cell>
          <cell r="AM16">
            <v>280</v>
          </cell>
          <cell r="AN16">
            <v>280</v>
          </cell>
          <cell r="AO16">
            <v>280</v>
          </cell>
          <cell r="AP16">
            <v>280</v>
          </cell>
          <cell r="AQ16">
            <v>280</v>
          </cell>
          <cell r="AR16">
            <v>280</v>
          </cell>
          <cell r="AS16">
            <v>280</v>
          </cell>
        </row>
        <row r="17">
          <cell r="S17">
            <v>5.5</v>
          </cell>
          <cell r="T17">
            <v>5.5</v>
          </cell>
          <cell r="U17">
            <v>5.5</v>
          </cell>
          <cell r="V17">
            <v>5.5</v>
          </cell>
          <cell r="W17">
            <v>5.5</v>
          </cell>
          <cell r="X17">
            <v>5.5</v>
          </cell>
          <cell r="Y17">
            <v>5.5</v>
          </cell>
          <cell r="Z17">
            <v>5.5</v>
          </cell>
          <cell r="AA17">
            <v>5.5</v>
          </cell>
          <cell r="AB17">
            <v>5.5</v>
          </cell>
          <cell r="AC17">
            <v>5.5</v>
          </cell>
          <cell r="AD17">
            <v>5.5</v>
          </cell>
          <cell r="AE17">
            <v>5.5</v>
          </cell>
          <cell r="AF17">
            <v>5.5</v>
          </cell>
          <cell r="AG17">
            <v>5.5</v>
          </cell>
          <cell r="AH17">
            <v>5.5</v>
          </cell>
          <cell r="AI17">
            <v>5.5</v>
          </cell>
          <cell r="AJ17">
            <v>5.5</v>
          </cell>
          <cell r="AK17">
            <v>5.5</v>
          </cell>
          <cell r="AL17">
            <v>5.5</v>
          </cell>
          <cell r="AM17">
            <v>5.5</v>
          </cell>
          <cell r="AN17">
            <v>5.5</v>
          </cell>
          <cell r="AO17">
            <v>5.5</v>
          </cell>
          <cell r="AP17">
            <v>5.5</v>
          </cell>
          <cell r="AQ17">
            <v>5.5</v>
          </cell>
          <cell r="AR17">
            <v>5.5</v>
          </cell>
          <cell r="AS17">
            <v>5.5</v>
          </cell>
        </row>
        <row r="20">
          <cell r="S20">
            <v>0</v>
          </cell>
          <cell r="T20">
            <v>0</v>
          </cell>
          <cell r="U20">
            <v>0</v>
          </cell>
          <cell r="V20">
            <v>0</v>
          </cell>
          <cell r="W20">
            <v>0</v>
          </cell>
          <cell r="X20">
            <v>0</v>
          </cell>
          <cell r="Y20">
            <v>0</v>
          </cell>
          <cell r="Z20">
            <v>0</v>
          </cell>
          <cell r="AA20">
            <v>0</v>
          </cell>
          <cell r="AB20">
            <v>0</v>
          </cell>
          <cell r="AC20">
            <v>0</v>
          </cell>
          <cell r="AD20">
            <v>1037006.2082308785</v>
          </cell>
          <cell r="AE20">
            <v>1037006.2082308785</v>
          </cell>
          <cell r="AF20">
            <v>0</v>
          </cell>
          <cell r="AG20">
            <v>1037006.2082308785</v>
          </cell>
          <cell r="AH20">
            <v>24183959.055422507</v>
          </cell>
          <cell r="AI20">
            <v>25341197.452568565</v>
          </cell>
          <cell r="AJ20">
            <v>26491555.401683319</v>
          </cell>
          <cell r="AK20">
            <v>24384215.321674917</v>
          </cell>
          <cell r="AL20">
            <v>1438668.70397882</v>
          </cell>
          <cell r="AM20">
            <v>0</v>
          </cell>
          <cell r="AN20">
            <v>0</v>
          </cell>
          <cell r="AO20">
            <v>0</v>
          </cell>
          <cell r="AP20">
            <v>0</v>
          </cell>
          <cell r="AQ20">
            <v>0</v>
          </cell>
          <cell r="AR20">
            <v>0</v>
          </cell>
          <cell r="AS20">
            <v>102876602.14355901</v>
          </cell>
        </row>
        <row r="21">
          <cell r="S21">
            <v>0</v>
          </cell>
          <cell r="T21">
            <v>0</v>
          </cell>
          <cell r="U21">
            <v>0</v>
          </cell>
          <cell r="V21">
            <v>0</v>
          </cell>
          <cell r="W21">
            <v>0</v>
          </cell>
          <cell r="X21">
            <v>0</v>
          </cell>
          <cell r="Y21">
            <v>0</v>
          </cell>
          <cell r="Z21">
            <v>0</v>
          </cell>
          <cell r="AA21">
            <v>0</v>
          </cell>
          <cell r="AB21">
            <v>0</v>
          </cell>
          <cell r="AC21">
            <v>0</v>
          </cell>
          <cell r="AD21">
            <v>349485.67960027576</v>
          </cell>
          <cell r="AE21">
            <v>349485.67960027576</v>
          </cell>
          <cell r="AF21">
            <v>0</v>
          </cell>
          <cell r="AG21">
            <v>349485.67960027576</v>
          </cell>
          <cell r="AH21">
            <v>6914302.3655507928</v>
          </cell>
          <cell r="AI21">
            <v>7225931.0273484988</v>
          </cell>
          <cell r="AJ21">
            <v>7788376.4190955069</v>
          </cell>
          <cell r="AK21">
            <v>7833045.0573091684</v>
          </cell>
          <cell r="AL21">
            <v>462149.65838124097</v>
          </cell>
          <cell r="AM21">
            <v>0</v>
          </cell>
          <cell r="AN21">
            <v>0</v>
          </cell>
          <cell r="AO21">
            <v>0</v>
          </cell>
          <cell r="AP21">
            <v>0</v>
          </cell>
          <cell r="AQ21">
            <v>0</v>
          </cell>
          <cell r="AR21">
            <v>0</v>
          </cell>
          <cell r="AS21">
            <v>30573290.207285486</v>
          </cell>
        </row>
        <row r="22">
          <cell r="S22">
            <v>0</v>
          </cell>
          <cell r="T22">
            <v>0</v>
          </cell>
          <cell r="U22">
            <v>0</v>
          </cell>
          <cell r="V22">
            <v>0</v>
          </cell>
          <cell r="W22">
            <v>0</v>
          </cell>
          <cell r="X22">
            <v>0</v>
          </cell>
          <cell r="Y22">
            <v>0</v>
          </cell>
          <cell r="Z22">
            <v>0</v>
          </cell>
          <cell r="AA22">
            <v>0</v>
          </cell>
          <cell r="AB22">
            <v>0</v>
          </cell>
          <cell r="AC22">
            <v>0</v>
          </cell>
          <cell r="AD22">
            <v>1386491.8878311543</v>
          </cell>
          <cell r="AE22">
            <v>1386491.8878311543</v>
          </cell>
          <cell r="AF22">
            <v>0</v>
          </cell>
          <cell r="AG22">
            <v>1386491.8878311543</v>
          </cell>
          <cell r="AH22">
            <v>31098261.420973301</v>
          </cell>
          <cell r="AI22">
            <v>32567128.479917064</v>
          </cell>
          <cell r="AJ22">
            <v>34279931.820778824</v>
          </cell>
          <cell r="AK22">
            <v>32217260.378984086</v>
          </cell>
          <cell r="AL22">
            <v>1900818.3623600609</v>
          </cell>
          <cell r="AM22">
            <v>0</v>
          </cell>
          <cell r="AN22">
            <v>0</v>
          </cell>
          <cell r="AO22">
            <v>0</v>
          </cell>
          <cell r="AP22">
            <v>0</v>
          </cell>
          <cell r="AQ22">
            <v>0</v>
          </cell>
          <cell r="AR22">
            <v>0</v>
          </cell>
          <cell r="AS22">
            <v>133449892.3508445</v>
          </cell>
        </row>
        <row r="26">
          <cell r="S26">
            <v>0</v>
          </cell>
          <cell r="T26">
            <v>0</v>
          </cell>
          <cell r="U26">
            <v>0</v>
          </cell>
          <cell r="V26">
            <v>0</v>
          </cell>
          <cell r="W26">
            <v>0</v>
          </cell>
          <cell r="X26">
            <v>0</v>
          </cell>
          <cell r="Y26">
            <v>0</v>
          </cell>
          <cell r="Z26">
            <v>0</v>
          </cell>
          <cell r="AA26">
            <v>0</v>
          </cell>
          <cell r="AB26">
            <v>0</v>
          </cell>
          <cell r="AC26">
            <v>0</v>
          </cell>
          <cell r="AD26">
            <v>-2074.0124164617587</v>
          </cell>
          <cell r="AE26">
            <v>-2074.0124164617587</v>
          </cell>
          <cell r="AF26">
            <v>0</v>
          </cell>
          <cell r="AG26">
            <v>-2074.0124164617587</v>
          </cell>
          <cell r="AH26">
            <v>-48367.918110845058</v>
          </cell>
          <cell r="AI26">
            <v>-50682.394905137175</v>
          </cell>
          <cell r="AJ26">
            <v>-52983.110803366682</v>
          </cell>
          <cell r="AK26">
            <v>-48768.430643349879</v>
          </cell>
          <cell r="AL26">
            <v>-2877.3374079576424</v>
          </cell>
          <cell r="AM26">
            <v>0</v>
          </cell>
          <cell r="AN26">
            <v>0</v>
          </cell>
          <cell r="AO26">
            <v>0</v>
          </cell>
          <cell r="AP26">
            <v>0</v>
          </cell>
          <cell r="AQ26">
            <v>0</v>
          </cell>
          <cell r="AR26">
            <v>0</v>
          </cell>
          <cell r="AS26">
            <v>-205753.20428711822</v>
          </cell>
        </row>
        <row r="27">
          <cell r="S27">
            <v>0</v>
          </cell>
          <cell r="T27">
            <v>0</v>
          </cell>
          <cell r="U27">
            <v>0</v>
          </cell>
          <cell r="V27">
            <v>0</v>
          </cell>
          <cell r="W27">
            <v>0</v>
          </cell>
          <cell r="X27">
            <v>0</v>
          </cell>
          <cell r="Y27">
            <v>0</v>
          </cell>
          <cell r="Z27">
            <v>0</v>
          </cell>
          <cell r="AA27">
            <v>0</v>
          </cell>
          <cell r="AB27">
            <v>0</v>
          </cell>
          <cell r="AC27">
            <v>0</v>
          </cell>
          <cell r="AD27">
            <v>-3494.8567960027608</v>
          </cell>
          <cell r="AE27">
            <v>-3494.8567960027608</v>
          </cell>
          <cell r="AF27">
            <v>0</v>
          </cell>
          <cell r="AG27">
            <v>-3494.8567960027608</v>
          </cell>
          <cell r="AH27">
            <v>-69143.02365550799</v>
          </cell>
          <cell r="AI27">
            <v>-72259.310273485054</v>
          </cell>
          <cell r="AJ27">
            <v>-77883.764190955131</v>
          </cell>
          <cell r="AK27">
            <v>-78330.450573091759</v>
          </cell>
          <cell r="AL27">
            <v>-4621.4965838124135</v>
          </cell>
          <cell r="AM27">
            <v>0</v>
          </cell>
          <cell r="AN27">
            <v>0</v>
          </cell>
          <cell r="AO27">
            <v>0</v>
          </cell>
          <cell r="AP27">
            <v>0</v>
          </cell>
          <cell r="AQ27">
            <v>0</v>
          </cell>
          <cell r="AR27">
            <v>0</v>
          </cell>
          <cell r="AS27">
            <v>-305732.9020728551</v>
          </cell>
        </row>
        <row r="30">
          <cell r="S30">
            <v>0</v>
          </cell>
          <cell r="T30">
            <v>0</v>
          </cell>
          <cell r="U30">
            <v>0</v>
          </cell>
          <cell r="V30">
            <v>0</v>
          </cell>
          <cell r="W30">
            <v>0</v>
          </cell>
          <cell r="X30">
            <v>0</v>
          </cell>
          <cell r="Y30">
            <v>0</v>
          </cell>
          <cell r="Z30">
            <v>0</v>
          </cell>
          <cell r="AA30">
            <v>0</v>
          </cell>
          <cell r="AB30">
            <v>0</v>
          </cell>
          <cell r="AC30">
            <v>0</v>
          </cell>
          <cell r="AD30">
            <v>-8279.4575665153334</v>
          </cell>
          <cell r="AE30">
            <v>-8279.4575665153334</v>
          </cell>
          <cell r="AF30">
            <v>0</v>
          </cell>
          <cell r="AG30">
            <v>-8279.4575665153334</v>
          </cell>
          <cell r="AH30">
            <v>-193084.72909849332</v>
          </cell>
          <cell r="AI30">
            <v>-202324.12046130741</v>
          </cell>
          <cell r="AJ30">
            <v>-211508.57832703964</v>
          </cell>
          <cell r="AK30">
            <v>-194683.57512825253</v>
          </cell>
          <cell r="AL30">
            <v>-11486.3309325669</v>
          </cell>
          <cell r="AM30">
            <v>0</v>
          </cell>
          <cell r="AN30">
            <v>0</v>
          </cell>
          <cell r="AO30">
            <v>0</v>
          </cell>
          <cell r="AP30">
            <v>0</v>
          </cell>
          <cell r="AQ30">
            <v>0</v>
          </cell>
          <cell r="AR30">
            <v>0</v>
          </cell>
          <cell r="AS30">
            <v>-821366.79151417513</v>
          </cell>
        </row>
        <row r="31">
          <cell r="S31">
            <v>0</v>
          </cell>
          <cell r="T31">
            <v>0</v>
          </cell>
          <cell r="U31">
            <v>0</v>
          </cell>
          <cell r="V31">
            <v>0</v>
          </cell>
          <cell r="W31">
            <v>0</v>
          </cell>
          <cell r="X31">
            <v>0</v>
          </cell>
          <cell r="Y31">
            <v>0</v>
          </cell>
          <cell r="Z31">
            <v>0</v>
          </cell>
          <cell r="AA31">
            <v>0</v>
          </cell>
          <cell r="AB31">
            <v>0</v>
          </cell>
          <cell r="AC31">
            <v>0</v>
          </cell>
          <cell r="AD31">
            <v>-17299.541140213649</v>
          </cell>
          <cell r="AE31">
            <v>-17299.541140213649</v>
          </cell>
          <cell r="AF31">
            <v>0</v>
          </cell>
          <cell r="AG31">
            <v>-17299.541140213649</v>
          </cell>
          <cell r="AH31">
            <v>-342257.96709476429</v>
          </cell>
          <cell r="AI31">
            <v>-357683.5858537507</v>
          </cell>
          <cell r="AJ31">
            <v>-385524.6327452276</v>
          </cell>
          <cell r="AK31">
            <v>-387735.73033680388</v>
          </cell>
          <cell r="AL31">
            <v>-22876.408089871431</v>
          </cell>
          <cell r="AM31">
            <v>0</v>
          </cell>
          <cell r="AN31">
            <v>0</v>
          </cell>
          <cell r="AO31">
            <v>0</v>
          </cell>
          <cell r="AP31">
            <v>0</v>
          </cell>
          <cell r="AQ31">
            <v>0</v>
          </cell>
          <cell r="AR31">
            <v>0</v>
          </cell>
          <cell r="AS31">
            <v>-1513377.8652606318</v>
          </cell>
        </row>
        <row r="33">
          <cell r="S33">
            <v>0</v>
          </cell>
          <cell r="T33">
            <v>0</v>
          </cell>
          <cell r="U33">
            <v>0</v>
          </cell>
          <cell r="V33">
            <v>0</v>
          </cell>
          <cell r="W33">
            <v>0</v>
          </cell>
          <cell r="X33">
            <v>0</v>
          </cell>
          <cell r="Y33">
            <v>0</v>
          </cell>
          <cell r="Z33">
            <v>0</v>
          </cell>
          <cell r="AA33">
            <v>0</v>
          </cell>
          <cell r="AB33">
            <v>0</v>
          </cell>
          <cell r="AC33">
            <v>0</v>
          </cell>
          <cell r="AD33">
            <v>-6904.6150930934491</v>
          </cell>
          <cell r="AE33">
            <v>-6904.6150930934491</v>
          </cell>
          <cell r="AF33">
            <v>0</v>
          </cell>
          <cell r="AG33">
            <v>-6904.6150930934491</v>
          </cell>
          <cell r="AH33">
            <v>-154903.75239603475</v>
          </cell>
          <cell r="AI33">
            <v>-162220.93387369221</v>
          </cell>
          <cell r="AJ33">
            <v>-170745.32472892251</v>
          </cell>
          <cell r="AK33">
            <v>-160450.80748883824</v>
          </cell>
          <cell r="AL33">
            <v>-9466.5976418414557</v>
          </cell>
          <cell r="AM33">
            <v>0</v>
          </cell>
          <cell r="AN33">
            <v>0</v>
          </cell>
          <cell r="AO33">
            <v>0</v>
          </cell>
          <cell r="AP33">
            <v>0</v>
          </cell>
          <cell r="AQ33">
            <v>0</v>
          </cell>
          <cell r="AR33">
            <v>0</v>
          </cell>
          <cell r="AS33">
            <v>-664692.03122242272</v>
          </cell>
        </row>
        <row r="35">
          <cell r="S35">
            <v>0</v>
          </cell>
          <cell r="T35">
            <v>0</v>
          </cell>
          <cell r="U35">
            <v>0</v>
          </cell>
          <cell r="V35">
            <v>0</v>
          </cell>
          <cell r="W35">
            <v>0</v>
          </cell>
          <cell r="X35">
            <v>0</v>
          </cell>
          <cell r="Y35">
            <v>0</v>
          </cell>
          <cell r="Z35">
            <v>0</v>
          </cell>
          <cell r="AA35">
            <v>0</v>
          </cell>
          <cell r="AB35">
            <v>0</v>
          </cell>
          <cell r="AC35">
            <v>0</v>
          </cell>
          <cell r="AD35">
            <v>-38052.483012286946</v>
          </cell>
          <cell r="AE35">
            <v>-38052.483012286946</v>
          </cell>
          <cell r="AF35">
            <v>0</v>
          </cell>
          <cell r="AG35">
            <v>-38052.483012286946</v>
          </cell>
          <cell r="AH35">
            <v>-807757.39035564545</v>
          </cell>
          <cell r="AI35">
            <v>-845170.3453673725</v>
          </cell>
          <cell r="AJ35">
            <v>-898645.41079551145</v>
          </cell>
          <cell r="AK35">
            <v>-869968.99417033629</v>
          </cell>
          <cell r="AL35">
            <v>-51328.170656049842</v>
          </cell>
          <cell r="AM35">
            <v>0</v>
          </cell>
          <cell r="AN35">
            <v>0</v>
          </cell>
          <cell r="AO35">
            <v>0</v>
          </cell>
          <cell r="AP35">
            <v>0</v>
          </cell>
          <cell r="AQ35">
            <v>0</v>
          </cell>
          <cell r="AR35">
            <v>0</v>
          </cell>
          <cell r="AS35">
            <v>-3510922.7943572029</v>
          </cell>
        </row>
        <row r="39">
          <cell r="S39">
            <v>0.5</v>
          </cell>
          <cell r="T39">
            <v>0.5</v>
          </cell>
          <cell r="U39">
            <v>0.5</v>
          </cell>
          <cell r="V39">
            <v>0.5</v>
          </cell>
          <cell r="W39">
            <v>0.5</v>
          </cell>
          <cell r="X39">
            <v>0.5</v>
          </cell>
          <cell r="Y39">
            <v>0.5</v>
          </cell>
          <cell r="Z39">
            <v>0.5</v>
          </cell>
          <cell r="AA39">
            <v>0.5</v>
          </cell>
          <cell r="AB39">
            <v>0.5</v>
          </cell>
          <cell r="AC39">
            <v>0.5</v>
          </cell>
          <cell r="AD39">
            <v>0.5</v>
          </cell>
          <cell r="AE39">
            <v>0.5</v>
          </cell>
          <cell r="AF39">
            <v>0.5</v>
          </cell>
          <cell r="AG39">
            <v>0.5</v>
          </cell>
          <cell r="AH39">
            <v>0.5</v>
          </cell>
          <cell r="AI39">
            <v>0.5</v>
          </cell>
          <cell r="AJ39">
            <v>0.5</v>
          </cell>
          <cell r="AK39">
            <v>0.5</v>
          </cell>
          <cell r="AL39">
            <v>0.5</v>
          </cell>
          <cell r="AM39">
            <v>0.5</v>
          </cell>
          <cell r="AN39">
            <v>0.5</v>
          </cell>
          <cell r="AO39">
            <v>0.5</v>
          </cell>
          <cell r="AP39">
            <v>0.5</v>
          </cell>
          <cell r="AQ39">
            <v>0.5</v>
          </cell>
          <cell r="AR39">
            <v>0.5</v>
          </cell>
          <cell r="AS39">
            <v>0.5</v>
          </cell>
        </row>
        <row r="40">
          <cell r="S40">
            <v>0.5</v>
          </cell>
          <cell r="T40">
            <v>0.5</v>
          </cell>
          <cell r="U40">
            <v>0.5</v>
          </cell>
          <cell r="V40">
            <v>0.5</v>
          </cell>
          <cell r="W40">
            <v>0.5</v>
          </cell>
          <cell r="X40">
            <v>0.5</v>
          </cell>
          <cell r="Y40">
            <v>0.5</v>
          </cell>
          <cell r="Z40">
            <v>0.5</v>
          </cell>
          <cell r="AA40">
            <v>0.5</v>
          </cell>
          <cell r="AB40">
            <v>0.5</v>
          </cell>
          <cell r="AC40">
            <v>0.5</v>
          </cell>
          <cell r="AD40">
            <v>0.5</v>
          </cell>
          <cell r="AE40">
            <v>0.5</v>
          </cell>
          <cell r="AF40">
            <v>0.5</v>
          </cell>
          <cell r="AG40">
            <v>0.5</v>
          </cell>
          <cell r="AH40">
            <v>0.5</v>
          </cell>
          <cell r="AI40">
            <v>0.5</v>
          </cell>
          <cell r="AJ40">
            <v>0.5</v>
          </cell>
          <cell r="AK40">
            <v>0.5</v>
          </cell>
          <cell r="AL40">
            <v>0.5</v>
          </cell>
          <cell r="AM40">
            <v>0.5</v>
          </cell>
          <cell r="AN40">
            <v>0.5</v>
          </cell>
          <cell r="AO40">
            <v>0.5</v>
          </cell>
          <cell r="AP40">
            <v>0.5</v>
          </cell>
          <cell r="AQ40">
            <v>0.5</v>
          </cell>
          <cell r="AR40">
            <v>0.5</v>
          </cell>
          <cell r="AS40">
            <v>0.5</v>
          </cell>
        </row>
        <row r="42">
          <cell r="S42">
            <v>0</v>
          </cell>
          <cell r="T42">
            <v>0</v>
          </cell>
          <cell r="U42">
            <v>0</v>
          </cell>
          <cell r="V42">
            <v>0</v>
          </cell>
          <cell r="W42">
            <v>0</v>
          </cell>
          <cell r="X42">
            <v>0</v>
          </cell>
          <cell r="Y42">
            <v>0</v>
          </cell>
          <cell r="Z42">
            <v>0</v>
          </cell>
          <cell r="AA42">
            <v>0</v>
          </cell>
          <cell r="AB42">
            <v>0</v>
          </cell>
          <cell r="AC42">
            <v>0</v>
          </cell>
          <cell r="AD42">
            <v>-6904.6150930934491</v>
          </cell>
          <cell r="AE42">
            <v>-6904.6150930934491</v>
          </cell>
          <cell r="AF42">
            <v>0</v>
          </cell>
          <cell r="AG42">
            <v>-6904.6150930934491</v>
          </cell>
          <cell r="AH42">
            <v>-154903.75239603475</v>
          </cell>
          <cell r="AI42">
            <v>-162220.93387369221</v>
          </cell>
          <cell r="AJ42">
            <v>-170745.32472892251</v>
          </cell>
          <cell r="AK42">
            <v>-160450.80748883824</v>
          </cell>
          <cell r="AL42">
            <v>-9466.5976418414557</v>
          </cell>
          <cell r="AM42">
            <v>0</v>
          </cell>
          <cell r="AN42">
            <v>0</v>
          </cell>
          <cell r="AO42">
            <v>0</v>
          </cell>
          <cell r="AP42">
            <v>0</v>
          </cell>
          <cell r="AQ42">
            <v>0</v>
          </cell>
          <cell r="AR42">
            <v>0</v>
          </cell>
          <cell r="AS42">
            <v>-664692.03122242272</v>
          </cell>
        </row>
        <row r="45">
          <cell r="S45">
            <v>0</v>
          </cell>
          <cell r="T45">
            <v>0</v>
          </cell>
          <cell r="U45">
            <v>0</v>
          </cell>
          <cell r="V45">
            <v>0</v>
          </cell>
          <cell r="W45">
            <v>0</v>
          </cell>
          <cell r="X45">
            <v>0</v>
          </cell>
          <cell r="Y45">
            <v>0</v>
          </cell>
          <cell r="Z45">
            <v>0</v>
          </cell>
          <cell r="AA45">
            <v>0</v>
          </cell>
          <cell r="AB45">
            <v>0</v>
          </cell>
          <cell r="AC45">
            <v>0</v>
          </cell>
          <cell r="AD45">
            <v>-3363.5296363968541</v>
          </cell>
          <cell r="AE45">
            <v>-3363.5296363968541</v>
          </cell>
          <cell r="AF45">
            <v>0</v>
          </cell>
          <cell r="AG45">
            <v>-3363.5296363968541</v>
          </cell>
          <cell r="AH45">
            <v>-78440.671196262905</v>
          </cell>
          <cell r="AI45">
            <v>-82194.173937406129</v>
          </cell>
          <cell r="AJ45">
            <v>-85925.359945359844</v>
          </cell>
          <cell r="AK45">
            <v>-79090.202395852582</v>
          </cell>
          <cell r="AL45">
            <v>-4666.3219413553024</v>
          </cell>
          <cell r="AM45">
            <v>0</v>
          </cell>
          <cell r="AN45">
            <v>0</v>
          </cell>
          <cell r="AO45">
            <v>0</v>
          </cell>
          <cell r="AP45">
            <v>0</v>
          </cell>
          <cell r="AQ45">
            <v>0</v>
          </cell>
          <cell r="AR45">
            <v>0</v>
          </cell>
          <cell r="AS45">
            <v>-333680.2590526336</v>
          </cell>
        </row>
        <row r="46">
          <cell r="S46">
            <v>0</v>
          </cell>
          <cell r="T46">
            <v>0</v>
          </cell>
          <cell r="U46">
            <v>0</v>
          </cell>
          <cell r="V46">
            <v>0</v>
          </cell>
          <cell r="W46">
            <v>0</v>
          </cell>
          <cell r="X46">
            <v>0</v>
          </cell>
          <cell r="Y46">
            <v>0</v>
          </cell>
          <cell r="Z46">
            <v>0</v>
          </cell>
          <cell r="AA46">
            <v>0</v>
          </cell>
          <cell r="AB46">
            <v>0</v>
          </cell>
          <cell r="AC46">
            <v>0</v>
          </cell>
          <cell r="AD46">
            <v>-3459.9082280427301</v>
          </cell>
          <cell r="AE46">
            <v>-3459.9082280427301</v>
          </cell>
          <cell r="AF46">
            <v>0</v>
          </cell>
          <cell r="AG46">
            <v>-3459.9082280427301</v>
          </cell>
          <cell r="AH46">
            <v>-68451.593418952849</v>
          </cell>
          <cell r="AI46">
            <v>-71536.71717075014</v>
          </cell>
          <cell r="AJ46">
            <v>-77104.926549045515</v>
          </cell>
          <cell r="AK46">
            <v>-77547.146067360765</v>
          </cell>
          <cell r="AL46">
            <v>-4575.2816179742858</v>
          </cell>
          <cell r="AM46">
            <v>0</v>
          </cell>
          <cell r="AN46">
            <v>0</v>
          </cell>
          <cell r="AO46">
            <v>0</v>
          </cell>
          <cell r="AP46">
            <v>0</v>
          </cell>
          <cell r="AQ46">
            <v>0</v>
          </cell>
          <cell r="AR46">
            <v>0</v>
          </cell>
          <cell r="AS46">
            <v>-302675.57305212627</v>
          </cell>
        </row>
        <row r="48">
          <cell r="S48">
            <v>0</v>
          </cell>
          <cell r="T48">
            <v>0</v>
          </cell>
          <cell r="U48">
            <v>0</v>
          </cell>
          <cell r="V48">
            <v>0</v>
          </cell>
          <cell r="W48">
            <v>0</v>
          </cell>
          <cell r="X48">
            <v>0</v>
          </cell>
          <cell r="Y48">
            <v>0</v>
          </cell>
          <cell r="Z48">
            <v>0</v>
          </cell>
          <cell r="AA48">
            <v>0</v>
          </cell>
          <cell r="AB48">
            <v>0</v>
          </cell>
          <cell r="AC48">
            <v>0</v>
          </cell>
          <cell r="AD48">
            <v>-34523.075465467249</v>
          </cell>
          <cell r="AE48">
            <v>-34523.075465467249</v>
          </cell>
          <cell r="AF48">
            <v>0</v>
          </cell>
          <cell r="AG48">
            <v>-34523.075465467249</v>
          </cell>
          <cell r="AH48">
            <v>-774518.76198017376</v>
          </cell>
          <cell r="AI48">
            <v>-811104.66936846112</v>
          </cell>
          <cell r="AJ48">
            <v>-853726.62364461261</v>
          </cell>
          <cell r="AK48">
            <v>-802254.03744419117</v>
          </cell>
          <cell r="AL48">
            <v>-47332.98820920728</v>
          </cell>
          <cell r="AM48">
            <v>0</v>
          </cell>
          <cell r="AN48">
            <v>0</v>
          </cell>
          <cell r="AO48">
            <v>0</v>
          </cell>
          <cell r="AP48">
            <v>0</v>
          </cell>
          <cell r="AQ48">
            <v>0</v>
          </cell>
          <cell r="AR48">
            <v>0</v>
          </cell>
          <cell r="AS48">
            <v>-3323460.156112113</v>
          </cell>
        </row>
        <row r="50">
          <cell r="S50">
            <v>0</v>
          </cell>
          <cell r="T50">
            <v>0</v>
          </cell>
          <cell r="U50">
            <v>0</v>
          </cell>
          <cell r="V50">
            <v>0</v>
          </cell>
          <cell r="W50">
            <v>0</v>
          </cell>
          <cell r="X50">
            <v>0</v>
          </cell>
          <cell r="Y50">
            <v>0</v>
          </cell>
          <cell r="Z50">
            <v>0</v>
          </cell>
          <cell r="AA50">
            <v>0</v>
          </cell>
          <cell r="AB50">
            <v>0</v>
          </cell>
          <cell r="AC50">
            <v>0</v>
          </cell>
          <cell r="AD50">
            <v>-48251.128423000278</v>
          </cell>
          <cell r="AE50">
            <v>-48251.128423000278</v>
          </cell>
          <cell r="AF50">
            <v>0</v>
          </cell>
          <cell r="AG50">
            <v>-48251.128423000278</v>
          </cell>
          <cell r="AH50">
            <v>-1076314.7789914242</v>
          </cell>
          <cell r="AI50">
            <v>-1127056.4943503095</v>
          </cell>
          <cell r="AJ50">
            <v>-1187502.2348679404</v>
          </cell>
          <cell r="AK50">
            <v>-1119342.1933962428</v>
          </cell>
          <cell r="AL50">
            <v>-66041.189410378327</v>
          </cell>
          <cell r="AM50">
            <v>0</v>
          </cell>
          <cell r="AN50">
            <v>0</v>
          </cell>
          <cell r="AO50">
            <v>0</v>
          </cell>
          <cell r="AP50">
            <v>0</v>
          </cell>
          <cell r="AQ50">
            <v>0</v>
          </cell>
          <cell r="AR50">
            <v>0</v>
          </cell>
          <cell r="AS50">
            <v>-4624508.0194392959</v>
          </cell>
        </row>
        <row r="54">
          <cell r="S54">
            <v>0</v>
          </cell>
          <cell r="T54">
            <v>0</v>
          </cell>
          <cell r="U54">
            <v>0</v>
          </cell>
          <cell r="V54">
            <v>0</v>
          </cell>
          <cell r="W54">
            <v>0</v>
          </cell>
          <cell r="X54">
            <v>0</v>
          </cell>
          <cell r="Y54">
            <v>0</v>
          </cell>
          <cell r="Z54">
            <v>0</v>
          </cell>
          <cell r="AA54">
            <v>0</v>
          </cell>
          <cell r="AB54">
            <v>0</v>
          </cell>
          <cell r="AC54">
            <v>0</v>
          </cell>
          <cell r="AD54">
            <v>1300188.2763958671</v>
          </cell>
          <cell r="AE54">
            <v>1300188.2763958671</v>
          </cell>
          <cell r="AF54">
            <v>0</v>
          </cell>
          <cell r="AG54">
            <v>1300188.2763958671</v>
          </cell>
          <cell r="AH54">
            <v>29214189.251626231</v>
          </cell>
          <cell r="AI54">
            <v>30594901.640199382</v>
          </cell>
          <cell r="AJ54">
            <v>32193784.175115373</v>
          </cell>
          <cell r="AK54">
            <v>30227949.191417504</v>
          </cell>
          <cell r="AL54">
            <v>1783449.0022936328</v>
          </cell>
          <cell r="AM54">
            <v>0</v>
          </cell>
          <cell r="AN54">
            <v>0</v>
          </cell>
          <cell r="AO54">
            <v>0</v>
          </cell>
          <cell r="AP54">
            <v>0</v>
          </cell>
          <cell r="AQ54">
            <v>0</v>
          </cell>
          <cell r="AR54">
            <v>0</v>
          </cell>
          <cell r="AS54">
            <v>125314461.53704798</v>
          </cell>
        </row>
        <row r="56">
          <cell r="S56" t="str">
            <v>Note:</v>
          </cell>
          <cell r="T56" t="str">
            <v>The Refining &amp; Dore Shipment Cost calculation and the Sales Mix &amp; Selling Charges are from the Endeavor Financial Corporation model -</v>
          </cell>
          <cell r="AF56" t="str">
            <v>Note:</v>
          </cell>
          <cell r="AG56" t="str">
            <v>The Refining &amp; Dore Shipment Cost calculation and the Sales Mix &amp; Selling Charges are from the Endeavor Financial Corporation model -</v>
          </cell>
        </row>
        <row r="57">
          <cell r="T57" t="str">
            <v xml:space="preserve"> "BankModel,010500JuliettaEndeavourFC" dated Dec. 7, 1999.</v>
          </cell>
          <cell r="AG57" t="str">
            <v xml:space="preserve"> "BankModel,010500JuliettaEndeavourFC" dated Dec. 7, 1999.</v>
          </cell>
        </row>
      </sheetData>
      <sheetData sheetId="2">
        <row r="1">
          <cell r="A1" t="str">
            <v>File:</v>
          </cell>
        </row>
      </sheetData>
      <sheetData sheetId="3">
        <row r="1">
          <cell r="A1" t="str">
            <v>File:</v>
          </cell>
        </row>
      </sheetData>
      <sheetData sheetId="4">
        <row r="1">
          <cell r="A1" t="str">
            <v>File:</v>
          </cell>
        </row>
      </sheetData>
      <sheetData sheetId="5">
        <row r="1">
          <cell r="A1" t="str">
            <v>File: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
          <cell r="A1" t="str">
            <v>File:</v>
          </cell>
        </row>
      </sheetData>
      <sheetData sheetId="43">
        <row r="1">
          <cell r="A1" t="str">
            <v>File: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roforma"/>
      <sheetName val="Capital"/>
      <sheetName val="Prod Stats"/>
      <sheetName val="Prod Value"/>
      <sheetName val="Tax"/>
      <sheetName val="Title&amp;Header"/>
      <sheetName val="Input"/>
      <sheetName val="Summary"/>
      <sheetName val="PreProd Proforma"/>
      <sheetName val="Logistic Stats"/>
      <sheetName val="Prod&amp;Stckpile"/>
      <sheetName val="Design Eng"/>
      <sheetName val="Owners Construction"/>
      <sheetName val="Orocon"/>
      <sheetName val="Pit"/>
      <sheetName val="UG"/>
      <sheetName val="Process"/>
      <sheetName val="Maint"/>
      <sheetName val="Site General"/>
      <sheetName val="G &amp; A"/>
      <sheetName val="WCap-Stkpl"/>
      <sheetName val="PRO_COG"/>
      <sheetName val="OPR_COG"/>
      <sheetName val="COG"/>
      <sheetName val="PEA Schedule"/>
      <sheetName val="PEA Margin"/>
      <sheetName val="Fm"/>
      <sheetName val="const"/>
      <sheetName val="Sum Statement"/>
      <sheetName val="Revenue"/>
      <sheetName val="Статьи"/>
      <sheetName val="Чувствительность"/>
      <sheetName val="X-rates"/>
      <sheetName val="_RISK Correlations"/>
      <sheetName val="@RISK Correlations"/>
    </sheetNames>
    <sheetDataSet>
      <sheetData sheetId="0"/>
      <sheetData sheetId="1"/>
      <sheetData sheetId="2"/>
      <sheetData sheetId="3"/>
      <sheetData sheetId="4"/>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tatement"/>
      <sheetName val="Notes"/>
      <sheetName val="Title"/>
      <sheetName val="Taxes "/>
      <sheetName val="VAT"/>
      <sheetName val="Financ-Inv"/>
      <sheetName val="Capital Equip"/>
      <sheetName val="Salary"/>
      <sheetName val="Hrly"/>
      <sheetName val="Mine Sum"/>
      <sheetName val="Mine Dev Det"/>
      <sheetName val="Mine Stoping Det"/>
      <sheetName val="Mine Gen"/>
      <sheetName val="Mill Sum"/>
      <sheetName val="Mill Const"/>
      <sheetName val="Progress Cost report"/>
      <sheetName val="Mill Prod"/>
      <sheetName val="Mill Tailings Imp"/>
      <sheetName val="Mill Gen"/>
      <sheetName val="Maint Sum"/>
      <sheetName val="Maint Gen"/>
      <sheetName val="Mine Equip"/>
      <sheetName val="Surf-Trans Vehicles"/>
      <sheetName val="Surface Equip"/>
      <sheetName val="Site Gen Sum"/>
      <sheetName val="Site Gen Det"/>
      <sheetName val="Magadan Admin Sum"/>
      <sheetName val="Magadan Admin Det"/>
      <sheetName val="Чувствительность"/>
      <sheetName val="Изменение_оборотных_средств"/>
      <sheetName val="Project Proforma"/>
      <sheetName val="Capital"/>
      <sheetName val="Prod Stats"/>
      <sheetName val="Prod Value"/>
      <sheetName val="Tax"/>
      <sheetName val="Статьи"/>
      <sheetName val="Inventory"/>
      <sheetName val="Revenue"/>
      <sheetName val="X-rates"/>
      <sheetName val="preferred"/>
      <sheetName val="Sum_Statement"/>
      <sheetName val="Taxes_"/>
      <sheetName val="Capital_Equip"/>
      <sheetName val="Mine_Sum"/>
      <sheetName val="Mine_Dev_Det"/>
      <sheetName val="Mine_Stoping_Det"/>
      <sheetName val="Mine_Gen"/>
      <sheetName val="Mill_Sum"/>
      <sheetName val="Mill_Const"/>
      <sheetName val="Progress_Cost_report"/>
      <sheetName val="Mill_Prod"/>
      <sheetName val="Mill_Tailings_Imp"/>
      <sheetName val="Mill_Gen"/>
      <sheetName val="Maint_Sum"/>
      <sheetName val="Maint_Gen"/>
      <sheetName val="Mine_Equip"/>
      <sheetName val="Surf-Trans_Vehicles"/>
      <sheetName val="Surface_Equip"/>
      <sheetName val="Site_Gen_Sum"/>
      <sheetName val="Site_Gen_Det"/>
      <sheetName val="Magadan_Admin_Sum"/>
      <sheetName val="Magadan_Admin_Det"/>
      <sheetName val="Project_Proforma"/>
      <sheetName val="Prod_Stats"/>
      <sheetName val="Prod_Value"/>
    </sheetNames>
    <sheetDataSet>
      <sheetData sheetId="0">
        <row r="1">
          <cell r="J1" t="str">
            <v>JULIETTA PROJECT</v>
          </cell>
        </row>
        <row r="2">
          <cell r="J2" t="str">
            <v>OMGC</v>
          </cell>
        </row>
        <row r="3">
          <cell r="J3" t="str">
            <v>Forecasted Cost to Complete Pre-Production</v>
          </cell>
        </row>
        <row r="4">
          <cell r="I4" t="str">
            <v>SUMMARY STATEMENT - 100%</v>
          </cell>
        </row>
        <row r="8">
          <cell r="H8" t="str">
            <v>Forecast</v>
          </cell>
          <cell r="I8" t="str">
            <v>Forecast</v>
          </cell>
          <cell r="J8" t="str">
            <v>Forecast</v>
          </cell>
          <cell r="K8" t="str">
            <v>Forecast</v>
          </cell>
          <cell r="L8" t="str">
            <v>Forecast</v>
          </cell>
          <cell r="M8" t="str">
            <v>Forecast</v>
          </cell>
          <cell r="N8" t="str">
            <v>Total Frcst</v>
          </cell>
        </row>
        <row r="9">
          <cell r="G9">
            <v>0</v>
          </cell>
          <cell r="H9" t="str">
            <v>Apr - 01</v>
          </cell>
          <cell r="I9" t="str">
            <v>May - 01</v>
          </cell>
          <cell r="J9" t="str">
            <v>Jun - 01</v>
          </cell>
          <cell r="K9" t="str">
            <v>Jul - 01</v>
          </cell>
          <cell r="L9" t="str">
            <v>Aug - 01</v>
          </cell>
          <cell r="M9" t="str">
            <v>Sep - 01</v>
          </cell>
          <cell r="N9">
            <v>2001</v>
          </cell>
        </row>
        <row r="13">
          <cell r="H13">
            <v>77418.166196737875</v>
          </cell>
          <cell r="I13">
            <v>74933.462093502749</v>
          </cell>
          <cell r="J13">
            <v>76655.455218178526</v>
          </cell>
          <cell r="K13">
            <v>124781.75035531379</v>
          </cell>
          <cell r="L13">
            <v>106032.62960986549</v>
          </cell>
          <cell r="M13">
            <v>143157.44310295433</v>
          </cell>
          <cell r="N13">
            <v>602960.90657655278</v>
          </cell>
        </row>
        <row r="14">
          <cell r="H14">
            <v>153600</v>
          </cell>
          <cell r="I14">
            <v>152200</v>
          </cell>
          <cell r="J14">
            <v>105265</v>
          </cell>
          <cell r="K14">
            <v>0</v>
          </cell>
          <cell r="L14">
            <v>0</v>
          </cell>
          <cell r="M14">
            <v>38850</v>
          </cell>
          <cell r="N14">
            <v>449915</v>
          </cell>
        </row>
        <row r="16">
          <cell r="H16">
            <v>998188.36666666693</v>
          </cell>
          <cell r="I16">
            <v>1016396.8152718176</v>
          </cell>
          <cell r="J16">
            <v>1034551.381445845</v>
          </cell>
          <cell r="K16">
            <v>1029896.8152718176</v>
          </cell>
          <cell r="L16">
            <v>998585.55269389984</v>
          </cell>
          <cell r="M16">
            <v>1026884.1219301965</v>
          </cell>
          <cell r="N16">
            <v>6104503.0532802418</v>
          </cell>
        </row>
        <row r="17">
          <cell r="H17">
            <v>0</v>
          </cell>
          <cell r="I17">
            <v>0</v>
          </cell>
          <cell r="J17">
            <v>0</v>
          </cell>
          <cell r="K17">
            <v>0</v>
          </cell>
          <cell r="L17">
            <v>0</v>
          </cell>
          <cell r="M17">
            <v>12000</v>
          </cell>
          <cell r="N17">
            <v>12000</v>
          </cell>
        </row>
        <row r="19">
          <cell r="H19">
            <v>169094.34182472058</v>
          </cell>
          <cell r="I19">
            <v>204496.86736026878</v>
          </cell>
          <cell r="J19">
            <v>193477.40673700129</v>
          </cell>
          <cell r="K19">
            <v>228959.08025500563</v>
          </cell>
          <cell r="L19">
            <v>196152.46534272493</v>
          </cell>
          <cell r="M19">
            <v>236687.10422105785</v>
          </cell>
          <cell r="N19">
            <v>1228867.265740779</v>
          </cell>
        </row>
        <row r="20">
          <cell r="H20">
            <v>0</v>
          </cell>
          <cell r="I20">
            <v>0</v>
          </cell>
          <cell r="J20">
            <v>0</v>
          </cell>
          <cell r="K20">
            <v>0</v>
          </cell>
          <cell r="L20">
            <v>0</v>
          </cell>
          <cell r="M20">
            <v>0</v>
          </cell>
          <cell r="N20">
            <v>0</v>
          </cell>
        </row>
        <row r="22">
          <cell r="H22">
            <v>88639.897563181294</v>
          </cell>
          <cell r="I22">
            <v>146816.10672604965</v>
          </cell>
          <cell r="J22">
            <v>129699.17026135739</v>
          </cell>
          <cell r="K22">
            <v>128436.70444596012</v>
          </cell>
          <cell r="L22">
            <v>116370.70011853115</v>
          </cell>
          <cell r="M22">
            <v>127311.16472140141</v>
          </cell>
          <cell r="N22">
            <v>737273.74383648101</v>
          </cell>
        </row>
        <row r="23">
          <cell r="H23">
            <v>39435</v>
          </cell>
          <cell r="I23">
            <v>0</v>
          </cell>
          <cell r="J23">
            <v>0</v>
          </cell>
          <cell r="K23">
            <v>0</v>
          </cell>
          <cell r="L23">
            <v>0</v>
          </cell>
          <cell r="M23">
            <v>0</v>
          </cell>
          <cell r="N23">
            <v>39435</v>
          </cell>
        </row>
        <row r="25">
          <cell r="H25">
            <v>285849.27298510075</v>
          </cell>
          <cell r="I25">
            <v>289442.62236426235</v>
          </cell>
          <cell r="J25">
            <v>486744.8329851008</v>
          </cell>
          <cell r="K25">
            <v>316915.74236426241</v>
          </cell>
          <cell r="L25">
            <v>317090.51036426239</v>
          </cell>
          <cell r="M25">
            <v>306997.16098510072</v>
          </cell>
          <cell r="N25">
            <v>2003040.1420480895</v>
          </cell>
        </row>
        <row r="26">
          <cell r="H26">
            <v>0</v>
          </cell>
          <cell r="I26">
            <v>8000</v>
          </cell>
          <cell r="J26">
            <v>0</v>
          </cell>
          <cell r="K26">
            <v>0</v>
          </cell>
          <cell r="L26">
            <v>0</v>
          </cell>
          <cell r="M26">
            <v>0</v>
          </cell>
          <cell r="N26">
            <v>8000</v>
          </cell>
        </row>
        <row r="28">
          <cell r="H28">
            <v>1812225.0452364075</v>
          </cell>
          <cell r="I28">
            <v>1892285.8738159011</v>
          </cell>
          <cell r="J28">
            <v>2026393.2466474832</v>
          </cell>
          <cell r="K28">
            <v>1828990.0926923596</v>
          </cell>
          <cell r="L28">
            <v>1734231.8581292839</v>
          </cell>
          <cell r="M28">
            <v>1891886.9949607109</v>
          </cell>
          <cell r="N28">
            <v>11186013.111482145</v>
          </cell>
        </row>
        <row r="31">
          <cell r="H31">
            <v>143469.11850074789</v>
          </cell>
          <cell r="I31">
            <v>145469.11850074789</v>
          </cell>
          <cell r="J31">
            <v>90469.118500747907</v>
          </cell>
          <cell r="K31">
            <v>90469.118500747907</v>
          </cell>
          <cell r="L31">
            <v>148469.11850074789</v>
          </cell>
          <cell r="M31">
            <v>1790469.118500748</v>
          </cell>
          <cell r="N31">
            <v>2408814.7110044872</v>
          </cell>
        </row>
        <row r="33">
          <cell r="H33">
            <v>237507</v>
          </cell>
          <cell r="I33">
            <v>385400</v>
          </cell>
          <cell r="J33">
            <v>606649</v>
          </cell>
          <cell r="K33">
            <v>437500</v>
          </cell>
          <cell r="L33">
            <v>50000</v>
          </cell>
          <cell r="M33">
            <v>335292</v>
          </cell>
          <cell r="N33">
            <v>2052348</v>
          </cell>
        </row>
        <row r="35">
          <cell r="H35">
            <v>0</v>
          </cell>
          <cell r="I35">
            <v>0</v>
          </cell>
          <cell r="J35">
            <v>0</v>
          </cell>
          <cell r="K35">
            <v>0</v>
          </cell>
          <cell r="L35">
            <v>0</v>
          </cell>
          <cell r="M35">
            <v>0</v>
          </cell>
          <cell r="N35">
            <v>0</v>
          </cell>
        </row>
        <row r="37">
          <cell r="H37">
            <v>65055.361722684029</v>
          </cell>
          <cell r="I37">
            <v>607271.43095518393</v>
          </cell>
          <cell r="J37">
            <v>106343.03526374334</v>
          </cell>
          <cell r="K37">
            <v>14.266245605802396</v>
          </cell>
          <cell r="L37">
            <v>-7424.0552044801298</v>
          </cell>
          <cell r="M37">
            <v>119842.84610336385</v>
          </cell>
          <cell r="N37">
            <v>891102.88508610125</v>
          </cell>
        </row>
        <row r="39">
          <cell r="H39">
            <v>2258256.5254598395</v>
          </cell>
          <cell r="I39">
            <v>3030426.423271833</v>
          </cell>
          <cell r="J39">
            <v>2829854.4004119742</v>
          </cell>
          <cell r="K39">
            <v>2356973.4774387134</v>
          </cell>
          <cell r="L39">
            <v>1925276.9214255516</v>
          </cell>
          <cell r="M39">
            <v>4137490.9595648227</v>
          </cell>
          <cell r="N39">
            <v>16538278.707572732</v>
          </cell>
        </row>
        <row r="41">
          <cell r="H41">
            <v>34881054.055459842</v>
          </cell>
          <cell r="I41">
            <v>37911480.478731677</v>
          </cell>
          <cell r="J41">
            <v>40741334.879143648</v>
          </cell>
          <cell r="K41">
            <v>43098308.356582358</v>
          </cell>
          <cell r="L41">
            <v>45023585.27800791</v>
          </cell>
          <cell r="M41">
            <v>49161076.23757273</v>
          </cell>
          <cell r="N41">
            <v>49161076.23757273</v>
          </cell>
        </row>
        <row r="45">
          <cell r="H45">
            <v>4000000</v>
          </cell>
          <cell r="I45">
            <v>3200000</v>
          </cell>
          <cell r="J45">
            <v>3000000</v>
          </cell>
          <cell r="K45">
            <v>2500000</v>
          </cell>
          <cell r="L45">
            <v>900000</v>
          </cell>
          <cell r="M45">
            <v>0</v>
          </cell>
          <cell r="N45">
            <v>13600000</v>
          </cell>
        </row>
        <row r="47">
          <cell r="H47">
            <v>25400000</v>
          </cell>
          <cell r="I47">
            <v>28600000</v>
          </cell>
          <cell r="J47">
            <v>31600000</v>
          </cell>
          <cell r="K47">
            <v>34100000</v>
          </cell>
          <cell r="L47">
            <v>35000000</v>
          </cell>
          <cell r="M47">
            <v>35000000</v>
          </cell>
          <cell r="N47">
            <v>35000000</v>
          </cell>
        </row>
        <row r="49">
          <cell r="H49">
            <v>618945.94454015791</v>
          </cell>
          <cell r="I49">
            <v>788519.52126832306</v>
          </cell>
          <cell r="J49">
            <v>958665.12085635215</v>
          </cell>
          <cell r="K49">
            <v>1101691.6434176415</v>
          </cell>
          <cell r="L49">
            <v>76414.721992090344</v>
          </cell>
          <cell r="M49">
            <v>-4061076.2375727296</v>
          </cell>
          <cell r="N49">
            <v>-4061076.2375727296</v>
          </cell>
        </row>
      </sheetData>
      <sheetData sheetId="1">
        <row r="1">
          <cell r="J1" t="str">
            <v>JULIETTA PROJECT</v>
          </cell>
        </row>
      </sheetData>
      <sheetData sheetId="2">
        <row r="1">
          <cell r="J1" t="str">
            <v>JULIETTA PROJECT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
          <cell r="J1" t="str">
            <v>JULIETTA PROJECT</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закл. работ"/>
      <sheetName val="Анализ закл. работ (2)"/>
      <sheetName val="Анализ закл. работ (3)"/>
      <sheetName val="Анализ закл_ работ"/>
      <sheetName val=""/>
      <sheetName val="capex "/>
      <sheetName val="Чувствительность"/>
      <sheetName val="_RISK Correlations"/>
      <sheetName val="Sum Statement"/>
      <sheetName val="Inputs"/>
      <sheetName val="X-rates"/>
      <sheetName val="BSUSD"/>
      <sheetName val="BSKZT"/>
      <sheetName val="IS$"/>
      <sheetName val="Repair 2009"/>
      <sheetName val="CF$"/>
      <sheetName val="Анализ закладочных работКнига1А"/>
      <sheetName val="Статьи"/>
      <sheetName val="Revenue"/>
      <sheetName val="База"/>
      <sheetName val="const"/>
      <sheetName val="Изменение_оборотных_средств"/>
      <sheetName val="Option 0"/>
      <sheetName val="Details"/>
      <sheetName val="ОХР"/>
      <sheetName val="KCC"/>
      <sheetName val="menu"/>
      <sheetName val="SCR O&amp;M"/>
      <sheetName val="KAZAK RECO ST 99"/>
      <sheetName val="PFT Chapter"/>
      <sheetName val="Info"/>
      <sheetName val="Устойчивость"/>
      <sheetName val="январь"/>
      <sheetName val="Customize Your Loan Manager"/>
      <sheetName val="Invoicin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e Gen"/>
      <sheetName val="Notes"/>
      <sheetName val="Instructions"/>
      <sheetName val="Title"/>
      <sheetName val="EFCvsOMGC"/>
      <sheetName val="Sum Statement"/>
      <sheetName val="Production Sum"/>
      <sheetName val="Taxes"/>
      <sheetName val="Financing"/>
      <sheetName val="Capital Equip"/>
      <sheetName val="Salary"/>
      <sheetName val="Hrly"/>
      <sheetName val="Mine Sum"/>
      <sheetName val="Mine Dev Det"/>
      <sheetName val="Mine Stoping Det"/>
      <sheetName val="Mine Haulage Det"/>
      <sheetName val="Mill Sum"/>
      <sheetName val="Mill Const"/>
      <sheetName val="Mill Prod"/>
      <sheetName val="Mill Tailings Imp"/>
      <sheetName val="Mill Gen"/>
      <sheetName val="Maint Sum"/>
      <sheetName val="Maint Sum Det"/>
      <sheetName val="Maint Gen"/>
      <sheetName val="Mine Equip"/>
      <sheetName val="Surf-Trans Vehicles"/>
      <sheetName val="Surface Equip"/>
      <sheetName val="Mill Maint"/>
      <sheetName val="Site Gen Sum"/>
      <sheetName val="Site Gen Det"/>
      <sheetName val="Magadan Admin Sum"/>
      <sheetName val="Magadan Admin Det"/>
      <sheetName val="Inventory"/>
      <sheetName val="Project Proforma"/>
      <sheetName val="Capital"/>
      <sheetName val="Prod Stats"/>
      <sheetName val="Prod Value"/>
      <sheetName val="Tax"/>
      <sheetName val="Анализ закл. работ"/>
      <sheetName val="const"/>
      <sheetName val="Metsim Output"/>
      <sheetName val="Design criteria"/>
      <sheetName val="Чувствительность"/>
      <sheetName val="Revenue"/>
      <sheetName val="METSIM"/>
      <sheetName val="loan amortization table"/>
      <sheetName val="KAZAK RECO ST 99"/>
    </sheetNames>
    <sheetDataSet>
      <sheetData sheetId="0">
        <row r="1">
          <cell r="A1" t="str">
            <v>File:</v>
          </cell>
          <cell r="B1" t="str">
            <v>JuliettaPreProdBudget - EFC Final(V-Jan-02-2001)</v>
          </cell>
          <cell r="K1" t="str">
            <v>JULIETTA PROJECT</v>
          </cell>
        </row>
        <row r="2">
          <cell r="A2" t="str">
            <v>Vers. Date:</v>
          </cell>
          <cell r="B2" t="str">
            <v>02-Jan-2001</v>
          </cell>
          <cell r="K2" t="str">
            <v>OMGC</v>
          </cell>
        </row>
        <row r="3">
          <cell r="A3" t="str">
            <v>Date:</v>
          </cell>
          <cell r="B3">
            <v>36982.66132835648</v>
          </cell>
          <cell r="K3" t="str">
            <v>2000 Monthly Pre-Production Budget</v>
          </cell>
        </row>
        <row r="4">
          <cell r="A4" t="str">
            <v>Time:</v>
          </cell>
          <cell r="B4">
            <v>36982.66132835648</v>
          </cell>
          <cell r="J4" t="str">
            <v>MINE DEPARTMENT</v>
          </cell>
        </row>
        <row r="5">
          <cell r="J5" t="str">
            <v>MINE GENERAL DETAIL</v>
          </cell>
        </row>
        <row r="6">
          <cell r="R6" t="str">
            <v>Total</v>
          </cell>
        </row>
        <row r="7">
          <cell r="F7" t="str">
            <v>Jan - 00</v>
          </cell>
          <cell r="G7" t="str">
            <v>Feb - 00</v>
          </cell>
          <cell r="H7" t="str">
            <v>Mar - 00</v>
          </cell>
          <cell r="I7" t="str">
            <v>Apr - 00</v>
          </cell>
          <cell r="J7" t="str">
            <v>May - 00</v>
          </cell>
          <cell r="K7" t="str">
            <v>Jun - 00</v>
          </cell>
          <cell r="L7" t="str">
            <v>Jul - 00</v>
          </cell>
          <cell r="M7" t="str">
            <v>Aug - 00</v>
          </cell>
          <cell r="N7" t="str">
            <v>Sep - 00</v>
          </cell>
          <cell r="O7" t="str">
            <v>Oct - 00</v>
          </cell>
          <cell r="P7" t="str">
            <v>Nov - 00</v>
          </cell>
          <cell r="Q7" t="str">
            <v>Dec - 00</v>
          </cell>
          <cell r="R7">
            <v>2000</v>
          </cell>
        </row>
        <row r="8">
          <cell r="A8" t="str">
            <v>Days in Month</v>
          </cell>
          <cell r="F8">
            <v>31</v>
          </cell>
          <cell r="G8">
            <v>28</v>
          </cell>
          <cell r="H8">
            <v>31</v>
          </cell>
          <cell r="I8">
            <v>30</v>
          </cell>
          <cell r="J8">
            <v>31</v>
          </cell>
          <cell r="K8">
            <v>30</v>
          </cell>
          <cell r="L8">
            <v>31</v>
          </cell>
          <cell r="M8">
            <v>31</v>
          </cell>
          <cell r="N8">
            <v>30</v>
          </cell>
          <cell r="O8">
            <v>31</v>
          </cell>
          <cell r="P8">
            <v>30</v>
          </cell>
          <cell r="Q8">
            <v>31</v>
          </cell>
          <cell r="R8">
            <v>365</v>
          </cell>
        </row>
        <row r="10">
          <cell r="A10" t="str">
            <v>Nipping</v>
          </cell>
        </row>
        <row r="11">
          <cell r="A11" t="str">
            <v>Cost Center</v>
          </cell>
        </row>
        <row r="12">
          <cell r="A12" t="str">
            <v>12-XXX</v>
          </cell>
        </row>
        <row r="13">
          <cell r="A13" t="str">
            <v>300</v>
          </cell>
          <cell r="B13" t="str">
            <v>Other Operating Supplies</v>
          </cell>
          <cell r="F13">
            <v>0</v>
          </cell>
          <cell r="G13">
            <v>0</v>
          </cell>
          <cell r="H13">
            <v>0</v>
          </cell>
          <cell r="I13">
            <v>0</v>
          </cell>
          <cell r="J13">
            <v>0</v>
          </cell>
          <cell r="K13">
            <v>0</v>
          </cell>
          <cell r="L13">
            <v>0</v>
          </cell>
          <cell r="M13">
            <v>500</v>
          </cell>
          <cell r="N13">
            <v>500</v>
          </cell>
          <cell r="O13">
            <v>500</v>
          </cell>
          <cell r="P13">
            <v>500</v>
          </cell>
          <cell r="Q13">
            <v>500</v>
          </cell>
          <cell r="R13">
            <v>2500</v>
          </cell>
        </row>
        <row r="14">
          <cell r="A14" t="str">
            <v>306</v>
          </cell>
          <cell r="B14" t="str">
            <v>Hand Tools</v>
          </cell>
          <cell r="F14">
            <v>0</v>
          </cell>
          <cell r="G14">
            <v>0</v>
          </cell>
          <cell r="H14">
            <v>0</v>
          </cell>
          <cell r="I14">
            <v>0</v>
          </cell>
          <cell r="J14">
            <v>0</v>
          </cell>
          <cell r="K14">
            <v>0</v>
          </cell>
          <cell r="L14">
            <v>0</v>
          </cell>
          <cell r="M14">
            <v>0</v>
          </cell>
          <cell r="N14">
            <v>0</v>
          </cell>
          <cell r="O14">
            <v>0</v>
          </cell>
          <cell r="P14">
            <v>0</v>
          </cell>
          <cell r="Q14">
            <v>0</v>
          </cell>
          <cell r="R14">
            <v>0</v>
          </cell>
        </row>
        <row r="15">
          <cell r="A15" t="str">
            <v>XXX</v>
          </cell>
          <cell r="B15" t="str">
            <v>Other</v>
          </cell>
          <cell r="F15">
            <v>0</v>
          </cell>
          <cell r="G15">
            <v>0</v>
          </cell>
          <cell r="H15">
            <v>0</v>
          </cell>
          <cell r="I15">
            <v>0</v>
          </cell>
          <cell r="J15">
            <v>0</v>
          </cell>
          <cell r="K15">
            <v>0</v>
          </cell>
          <cell r="L15">
            <v>0</v>
          </cell>
          <cell r="M15">
            <v>0</v>
          </cell>
          <cell r="N15">
            <v>0</v>
          </cell>
          <cell r="O15">
            <v>0</v>
          </cell>
          <cell r="P15">
            <v>0</v>
          </cell>
          <cell r="Q15">
            <v>0</v>
          </cell>
          <cell r="R15">
            <v>0</v>
          </cell>
        </row>
        <row r="16">
          <cell r="B16" t="str">
            <v xml:space="preserve">  Tractor Hours operated / month</v>
          </cell>
          <cell r="F16">
            <v>0</v>
          </cell>
          <cell r="G16">
            <v>0</v>
          </cell>
          <cell r="H16">
            <v>0</v>
          </cell>
          <cell r="I16">
            <v>0</v>
          </cell>
          <cell r="J16">
            <v>0</v>
          </cell>
          <cell r="K16">
            <v>0</v>
          </cell>
          <cell r="L16">
            <v>0</v>
          </cell>
          <cell r="M16">
            <v>0</v>
          </cell>
          <cell r="N16">
            <v>0</v>
          </cell>
          <cell r="O16">
            <v>0</v>
          </cell>
          <cell r="P16">
            <v>0</v>
          </cell>
          <cell r="Q16">
            <v>280</v>
          </cell>
          <cell r="R16">
            <v>280</v>
          </cell>
        </row>
        <row r="17">
          <cell r="A17" t="str">
            <v>TOTAL NIPPING COSTS</v>
          </cell>
          <cell r="F17">
            <v>0</v>
          </cell>
          <cell r="G17">
            <v>0</v>
          </cell>
          <cell r="H17">
            <v>0</v>
          </cell>
          <cell r="I17">
            <v>0</v>
          </cell>
          <cell r="J17">
            <v>0</v>
          </cell>
          <cell r="K17">
            <v>0</v>
          </cell>
          <cell r="L17">
            <v>0</v>
          </cell>
          <cell r="M17">
            <v>500</v>
          </cell>
          <cell r="N17">
            <v>500</v>
          </cell>
          <cell r="O17">
            <v>500</v>
          </cell>
          <cell r="P17">
            <v>500</v>
          </cell>
          <cell r="Q17">
            <v>500</v>
          </cell>
          <cell r="R17">
            <v>2500</v>
          </cell>
        </row>
        <row r="18">
          <cell r="A18" t="str">
            <v>TOTAL NIPPING COSTS without Equip.</v>
          </cell>
          <cell r="F18">
            <v>0</v>
          </cell>
          <cell r="G18">
            <v>0</v>
          </cell>
          <cell r="H18">
            <v>0</v>
          </cell>
          <cell r="I18">
            <v>0</v>
          </cell>
          <cell r="J18">
            <v>0</v>
          </cell>
          <cell r="K18">
            <v>0</v>
          </cell>
          <cell r="L18">
            <v>0</v>
          </cell>
          <cell r="M18">
            <v>500</v>
          </cell>
          <cell r="N18">
            <v>500</v>
          </cell>
          <cell r="O18">
            <v>500</v>
          </cell>
          <cell r="P18">
            <v>500</v>
          </cell>
          <cell r="Q18">
            <v>500</v>
          </cell>
          <cell r="R18">
            <v>2500</v>
          </cell>
        </row>
        <row r="20">
          <cell r="F20" t="str">
            <v>Note:</v>
          </cell>
        </row>
        <row r="25">
          <cell r="A25" t="str">
            <v>Stope Backfill</v>
          </cell>
        </row>
        <row r="26">
          <cell r="A26" t="str">
            <v>Cost Center</v>
          </cell>
        </row>
        <row r="27">
          <cell r="A27" t="str">
            <v>12-XXX</v>
          </cell>
        </row>
        <row r="28">
          <cell r="B28" t="str">
            <v>Tonnes Backfill Placed</v>
          </cell>
          <cell r="F28">
            <v>0</v>
          </cell>
          <cell r="G28">
            <v>0</v>
          </cell>
          <cell r="H28">
            <v>0</v>
          </cell>
          <cell r="I28">
            <v>0</v>
          </cell>
          <cell r="J28">
            <v>0</v>
          </cell>
          <cell r="K28">
            <v>0</v>
          </cell>
          <cell r="L28">
            <v>0</v>
          </cell>
          <cell r="M28">
            <v>0</v>
          </cell>
          <cell r="N28">
            <v>0</v>
          </cell>
          <cell r="O28">
            <v>0</v>
          </cell>
          <cell r="P28">
            <v>0</v>
          </cell>
          <cell r="Q28">
            <v>0</v>
          </cell>
          <cell r="R28">
            <v>0</v>
          </cell>
        </row>
        <row r="29">
          <cell r="B29" t="str">
            <v>Tonnes Cemented Backfill Placed</v>
          </cell>
          <cell r="F29">
            <v>0</v>
          </cell>
          <cell r="G29">
            <v>0</v>
          </cell>
          <cell r="H29">
            <v>0</v>
          </cell>
          <cell r="I29">
            <v>0</v>
          </cell>
          <cell r="J29">
            <v>0</v>
          </cell>
          <cell r="K29">
            <v>0</v>
          </cell>
          <cell r="L29">
            <v>0</v>
          </cell>
          <cell r="M29">
            <v>0</v>
          </cell>
          <cell r="N29">
            <v>0</v>
          </cell>
          <cell r="O29">
            <v>0</v>
          </cell>
          <cell r="P29">
            <v>0</v>
          </cell>
          <cell r="Q29">
            <v>0</v>
          </cell>
          <cell r="R29">
            <v>0</v>
          </cell>
        </row>
        <row r="30">
          <cell r="A30" t="str">
            <v>128</v>
          </cell>
          <cell r="B30" t="str">
            <v>Total Cement Cost (usd)</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 Cement in Backfill</v>
          </cell>
          <cell r="F31">
            <v>0</v>
          </cell>
          <cell r="G31">
            <v>0</v>
          </cell>
          <cell r="H31">
            <v>0</v>
          </cell>
          <cell r="I31">
            <v>0</v>
          </cell>
          <cell r="J31">
            <v>0</v>
          </cell>
          <cell r="K31">
            <v>0</v>
          </cell>
          <cell r="L31">
            <v>0</v>
          </cell>
          <cell r="M31">
            <v>0</v>
          </cell>
          <cell r="N31">
            <v>0</v>
          </cell>
          <cell r="O31">
            <v>0</v>
          </cell>
          <cell r="P31">
            <v>0</v>
          </cell>
          <cell r="Q31">
            <v>0</v>
          </cell>
          <cell r="R31">
            <v>0</v>
          </cell>
        </row>
        <row r="32">
          <cell r="B32" t="str">
            <v>Cement Cost ($rr / tonne cement)</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300</v>
          </cell>
          <cell r="B33" t="str">
            <v>Other Operating Supplies</v>
          </cell>
          <cell r="F33">
            <v>0</v>
          </cell>
          <cell r="G33">
            <v>0</v>
          </cell>
          <cell r="H33">
            <v>0</v>
          </cell>
          <cell r="I33">
            <v>0</v>
          </cell>
          <cell r="J33">
            <v>0</v>
          </cell>
          <cell r="K33">
            <v>0</v>
          </cell>
          <cell r="L33">
            <v>0</v>
          </cell>
          <cell r="M33">
            <v>0</v>
          </cell>
          <cell r="N33">
            <v>0</v>
          </cell>
          <cell r="O33">
            <v>0</v>
          </cell>
          <cell r="P33">
            <v>0</v>
          </cell>
          <cell r="Q33">
            <v>0</v>
          </cell>
          <cell r="R33">
            <v>0</v>
          </cell>
        </row>
        <row r="34">
          <cell r="A34" t="str">
            <v>100</v>
          </cell>
          <cell r="B34" t="str">
            <v>Mine Ground Support</v>
          </cell>
          <cell r="F34">
            <v>0</v>
          </cell>
          <cell r="G34">
            <v>0</v>
          </cell>
          <cell r="H34">
            <v>0</v>
          </cell>
          <cell r="I34">
            <v>0</v>
          </cell>
          <cell r="J34">
            <v>0</v>
          </cell>
          <cell r="K34">
            <v>0</v>
          </cell>
          <cell r="L34">
            <v>0</v>
          </cell>
          <cell r="M34">
            <v>0</v>
          </cell>
          <cell r="N34">
            <v>0</v>
          </cell>
          <cell r="O34">
            <v>0</v>
          </cell>
          <cell r="P34">
            <v>0</v>
          </cell>
          <cell r="Q34">
            <v>0</v>
          </cell>
          <cell r="R34">
            <v>0</v>
          </cell>
        </row>
        <row r="35">
          <cell r="A35" t="str">
            <v>XXX</v>
          </cell>
          <cell r="B35" t="str">
            <v>Other</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31-XXX</v>
          </cell>
          <cell r="B36" t="str">
            <v>JCI 125M Hours operated / month</v>
          </cell>
          <cell r="F36">
            <v>0</v>
          </cell>
          <cell r="G36">
            <v>0</v>
          </cell>
          <cell r="H36">
            <v>0</v>
          </cell>
          <cell r="I36">
            <v>0</v>
          </cell>
          <cell r="J36">
            <v>0</v>
          </cell>
          <cell r="K36">
            <v>0</v>
          </cell>
          <cell r="L36">
            <v>0</v>
          </cell>
          <cell r="M36">
            <v>0</v>
          </cell>
          <cell r="N36">
            <v>0</v>
          </cell>
          <cell r="O36">
            <v>0</v>
          </cell>
          <cell r="P36">
            <v>0</v>
          </cell>
          <cell r="Q36">
            <v>0</v>
          </cell>
          <cell r="R36">
            <v>0</v>
          </cell>
        </row>
        <row r="37">
          <cell r="A37" t="str">
            <v>31-XXX</v>
          </cell>
          <cell r="B37" t="str">
            <v>Wagner ST-3.5 LHD Hours oper. / month</v>
          </cell>
          <cell r="F37">
            <v>0</v>
          </cell>
          <cell r="G37">
            <v>0</v>
          </cell>
          <cell r="H37">
            <v>0</v>
          </cell>
          <cell r="I37">
            <v>0</v>
          </cell>
          <cell r="J37">
            <v>0</v>
          </cell>
          <cell r="K37">
            <v>0</v>
          </cell>
          <cell r="L37">
            <v>0</v>
          </cell>
          <cell r="M37">
            <v>0</v>
          </cell>
          <cell r="N37">
            <v>0</v>
          </cell>
          <cell r="O37">
            <v>0</v>
          </cell>
          <cell r="P37">
            <v>0</v>
          </cell>
          <cell r="Q37">
            <v>0</v>
          </cell>
          <cell r="R37">
            <v>0</v>
          </cell>
        </row>
        <row r="38">
          <cell r="A38" t="str">
            <v>TOTAL STOPE BACKFILL COSTS</v>
          </cell>
          <cell r="F38">
            <v>0</v>
          </cell>
          <cell r="G38">
            <v>0</v>
          </cell>
          <cell r="H38">
            <v>0</v>
          </cell>
          <cell r="I38">
            <v>0</v>
          </cell>
          <cell r="J38">
            <v>0</v>
          </cell>
          <cell r="K38">
            <v>0</v>
          </cell>
          <cell r="L38">
            <v>0</v>
          </cell>
          <cell r="M38">
            <v>0</v>
          </cell>
          <cell r="N38">
            <v>0</v>
          </cell>
          <cell r="O38">
            <v>0</v>
          </cell>
          <cell r="P38">
            <v>0</v>
          </cell>
          <cell r="Q38">
            <v>0</v>
          </cell>
          <cell r="R38">
            <v>0</v>
          </cell>
        </row>
        <row r="39">
          <cell r="A39" t="str">
            <v>TOTAL STOPE BACKFILL COSTS without Equip.</v>
          </cell>
          <cell r="F39">
            <v>0</v>
          </cell>
          <cell r="G39">
            <v>0</v>
          </cell>
          <cell r="H39">
            <v>0</v>
          </cell>
          <cell r="I39">
            <v>0</v>
          </cell>
          <cell r="J39">
            <v>0</v>
          </cell>
          <cell r="K39">
            <v>0</v>
          </cell>
          <cell r="L39">
            <v>0</v>
          </cell>
          <cell r="M39">
            <v>0</v>
          </cell>
          <cell r="N39">
            <v>0</v>
          </cell>
          <cell r="O39">
            <v>0</v>
          </cell>
          <cell r="P39">
            <v>0</v>
          </cell>
          <cell r="Q39">
            <v>0</v>
          </cell>
          <cell r="R39">
            <v>0</v>
          </cell>
        </row>
        <row r="41">
          <cell r="F41" t="str">
            <v>Note:</v>
          </cell>
        </row>
        <row r="46">
          <cell r="A46" t="str">
            <v>Portal Construction</v>
          </cell>
        </row>
        <row r="47">
          <cell r="A47" t="str">
            <v>Cost Center</v>
          </cell>
        </row>
        <row r="48">
          <cell r="A48" t="str">
            <v>12-XXX</v>
          </cell>
        </row>
        <row r="49">
          <cell r="A49" t="str">
            <v>128</v>
          </cell>
          <cell r="B49" t="str">
            <v xml:space="preserve">Cement, Concrete </v>
          </cell>
          <cell r="F49">
            <v>0</v>
          </cell>
          <cell r="G49">
            <v>0</v>
          </cell>
          <cell r="H49">
            <v>0</v>
          </cell>
          <cell r="I49">
            <v>0</v>
          </cell>
          <cell r="J49">
            <v>0</v>
          </cell>
          <cell r="K49">
            <v>0</v>
          </cell>
          <cell r="L49">
            <v>0</v>
          </cell>
          <cell r="M49">
            <v>0</v>
          </cell>
          <cell r="N49">
            <v>0</v>
          </cell>
          <cell r="O49">
            <v>0</v>
          </cell>
          <cell r="P49">
            <v>0</v>
          </cell>
          <cell r="Q49">
            <v>0</v>
          </cell>
          <cell r="R49">
            <v>0</v>
          </cell>
        </row>
        <row r="50">
          <cell r="B50" t="str">
            <v>Cost ($rr) / cubic meter</v>
          </cell>
          <cell r="F50">
            <v>0</v>
          </cell>
          <cell r="G50">
            <v>0</v>
          </cell>
          <cell r="H50">
            <v>0</v>
          </cell>
          <cell r="I50">
            <v>0</v>
          </cell>
          <cell r="J50">
            <v>0</v>
          </cell>
          <cell r="K50">
            <v>0</v>
          </cell>
          <cell r="L50">
            <v>0</v>
          </cell>
          <cell r="M50">
            <v>0</v>
          </cell>
          <cell r="N50">
            <v>0</v>
          </cell>
          <cell r="O50">
            <v>0</v>
          </cell>
          <cell r="P50">
            <v>0</v>
          </cell>
          <cell r="Q50">
            <v>0</v>
          </cell>
          <cell r="R50">
            <v>0</v>
          </cell>
        </row>
        <row r="51">
          <cell r="B51" t="str">
            <v>Cement, Concrete (cubic meters)</v>
          </cell>
          <cell r="F51">
            <v>0</v>
          </cell>
          <cell r="G51">
            <v>0</v>
          </cell>
          <cell r="H51">
            <v>0</v>
          </cell>
          <cell r="I51">
            <v>0</v>
          </cell>
          <cell r="J51">
            <v>0</v>
          </cell>
          <cell r="K51">
            <v>0</v>
          </cell>
          <cell r="L51">
            <v>0</v>
          </cell>
          <cell r="M51">
            <v>0</v>
          </cell>
          <cell r="N51">
            <v>0</v>
          </cell>
          <cell r="O51">
            <v>0</v>
          </cell>
          <cell r="P51">
            <v>0</v>
          </cell>
          <cell r="Q51">
            <v>0</v>
          </cell>
          <cell r="R51">
            <v>0</v>
          </cell>
        </row>
        <row r="52">
          <cell r="A52" t="str">
            <v>128</v>
          </cell>
          <cell r="B52" t="str">
            <v xml:space="preserve">Shotcrete </v>
          </cell>
          <cell r="F52">
            <v>0</v>
          </cell>
          <cell r="G52">
            <v>0</v>
          </cell>
          <cell r="H52">
            <v>0</v>
          </cell>
          <cell r="I52">
            <v>0</v>
          </cell>
          <cell r="J52">
            <v>0</v>
          </cell>
          <cell r="K52">
            <v>0</v>
          </cell>
          <cell r="L52">
            <v>0</v>
          </cell>
          <cell r="M52">
            <v>0</v>
          </cell>
          <cell r="N52">
            <v>11855.489301999298</v>
          </cell>
          <cell r="O52">
            <v>0</v>
          </cell>
          <cell r="P52">
            <v>0</v>
          </cell>
          <cell r="Q52">
            <v>0</v>
          </cell>
          <cell r="R52">
            <v>11855.489301999298</v>
          </cell>
        </row>
        <row r="53">
          <cell r="B53" t="str">
            <v>Cost of shotcrete ($rr) / cubic meter</v>
          </cell>
          <cell r="F53">
            <v>0</v>
          </cell>
          <cell r="G53">
            <v>0</v>
          </cell>
          <cell r="H53">
            <v>0</v>
          </cell>
          <cell r="I53">
            <v>0</v>
          </cell>
          <cell r="J53">
            <v>0</v>
          </cell>
          <cell r="K53">
            <v>0</v>
          </cell>
          <cell r="L53">
            <v>0</v>
          </cell>
          <cell r="M53">
            <v>0</v>
          </cell>
          <cell r="N53">
            <v>6500</v>
          </cell>
          <cell r="O53">
            <v>0</v>
          </cell>
          <cell r="P53">
            <v>0</v>
          </cell>
          <cell r="Q53">
            <v>0</v>
          </cell>
          <cell r="R53">
            <v>541.66666666666663</v>
          </cell>
        </row>
        <row r="54">
          <cell r="B54" t="str">
            <v>Shotcrete sprayed (cubic meters)</v>
          </cell>
          <cell r="F54">
            <v>0</v>
          </cell>
          <cell r="G54">
            <v>0</v>
          </cell>
          <cell r="H54">
            <v>0</v>
          </cell>
          <cell r="I54">
            <v>0</v>
          </cell>
          <cell r="J54">
            <v>0</v>
          </cell>
          <cell r="K54">
            <v>0</v>
          </cell>
          <cell r="L54">
            <v>0</v>
          </cell>
          <cell r="M54">
            <v>0</v>
          </cell>
          <cell r="N54">
            <v>52</v>
          </cell>
          <cell r="O54">
            <v>0</v>
          </cell>
          <cell r="P54">
            <v>0</v>
          </cell>
          <cell r="Q54">
            <v>0</v>
          </cell>
          <cell r="R54">
            <v>52</v>
          </cell>
        </row>
        <row r="55">
          <cell r="A55" t="str">
            <v>300</v>
          </cell>
          <cell r="B55" t="str">
            <v>Other Operating Supplies</v>
          </cell>
          <cell r="F55">
            <v>0</v>
          </cell>
          <cell r="G55">
            <v>0</v>
          </cell>
          <cell r="H55">
            <v>0</v>
          </cell>
          <cell r="I55">
            <v>0</v>
          </cell>
          <cell r="J55">
            <v>0</v>
          </cell>
          <cell r="K55">
            <v>0</v>
          </cell>
          <cell r="L55">
            <v>0</v>
          </cell>
          <cell r="M55">
            <v>0</v>
          </cell>
          <cell r="N55">
            <v>0</v>
          </cell>
          <cell r="O55">
            <v>0</v>
          </cell>
          <cell r="P55">
            <v>0</v>
          </cell>
          <cell r="Q55">
            <v>0</v>
          </cell>
          <cell r="R55">
            <v>0</v>
          </cell>
        </row>
        <row r="56">
          <cell r="A56" t="str">
            <v>100</v>
          </cell>
          <cell r="B56" t="str">
            <v>Ground Support</v>
          </cell>
          <cell r="F56">
            <v>0</v>
          </cell>
          <cell r="G56">
            <v>0</v>
          </cell>
          <cell r="H56">
            <v>0</v>
          </cell>
          <cell r="I56">
            <v>0</v>
          </cell>
          <cell r="J56">
            <v>0</v>
          </cell>
          <cell r="K56">
            <v>0</v>
          </cell>
          <cell r="L56">
            <v>0</v>
          </cell>
          <cell r="M56">
            <v>8000</v>
          </cell>
          <cell r="N56">
            <v>10000</v>
          </cell>
          <cell r="O56">
            <v>0</v>
          </cell>
          <cell r="P56">
            <v>0</v>
          </cell>
          <cell r="Q56">
            <v>0</v>
          </cell>
          <cell r="R56">
            <v>18000</v>
          </cell>
        </row>
        <row r="57">
          <cell r="A57" t="str">
            <v>XXX</v>
          </cell>
          <cell r="B57" t="str">
            <v>Other</v>
          </cell>
          <cell r="F57">
            <v>0</v>
          </cell>
          <cell r="G57">
            <v>0</v>
          </cell>
          <cell r="H57">
            <v>0</v>
          </cell>
          <cell r="I57">
            <v>0</v>
          </cell>
          <cell r="J57">
            <v>0</v>
          </cell>
          <cell r="K57">
            <v>0</v>
          </cell>
          <cell r="L57">
            <v>0</v>
          </cell>
          <cell r="M57">
            <v>0</v>
          </cell>
          <cell r="N57">
            <v>0</v>
          </cell>
          <cell r="O57">
            <v>0</v>
          </cell>
          <cell r="P57">
            <v>0</v>
          </cell>
          <cell r="Q57">
            <v>0</v>
          </cell>
          <cell r="R57">
            <v>0</v>
          </cell>
        </row>
        <row r="58">
          <cell r="A58" t="str">
            <v>31-XXX</v>
          </cell>
          <cell r="B58" t="str">
            <v>Wagner ST-3.5 LHD Hours oper. / month</v>
          </cell>
          <cell r="F58">
            <v>0</v>
          </cell>
          <cell r="G58">
            <v>0</v>
          </cell>
          <cell r="H58">
            <v>0</v>
          </cell>
          <cell r="I58">
            <v>0</v>
          </cell>
          <cell r="J58">
            <v>0</v>
          </cell>
          <cell r="K58">
            <v>0</v>
          </cell>
          <cell r="L58">
            <v>0</v>
          </cell>
          <cell r="M58">
            <v>0</v>
          </cell>
          <cell r="N58">
            <v>0</v>
          </cell>
          <cell r="O58">
            <v>0</v>
          </cell>
          <cell r="P58">
            <v>0</v>
          </cell>
          <cell r="Q58">
            <v>0</v>
          </cell>
          <cell r="R58">
            <v>0</v>
          </cell>
        </row>
        <row r="59">
          <cell r="A59" t="str">
            <v>TOTAL PORTAL CONSTRUCTION COSTS</v>
          </cell>
          <cell r="F59">
            <v>0</v>
          </cell>
          <cell r="G59">
            <v>0</v>
          </cell>
          <cell r="H59">
            <v>0</v>
          </cell>
          <cell r="I59">
            <v>0</v>
          </cell>
          <cell r="J59">
            <v>0</v>
          </cell>
          <cell r="K59">
            <v>0</v>
          </cell>
          <cell r="L59">
            <v>0</v>
          </cell>
          <cell r="M59">
            <v>8000</v>
          </cell>
          <cell r="N59">
            <v>21855.489301999296</v>
          </cell>
          <cell r="O59">
            <v>0</v>
          </cell>
          <cell r="P59">
            <v>0</v>
          </cell>
          <cell r="Q59">
            <v>0</v>
          </cell>
          <cell r="R59">
            <v>29855.489301999296</v>
          </cell>
        </row>
        <row r="60">
          <cell r="A60" t="str">
            <v>TOTAL PORTAL CONST. COSTS without Equip.</v>
          </cell>
          <cell r="F60">
            <v>0</v>
          </cell>
          <cell r="G60">
            <v>0</v>
          </cell>
          <cell r="H60">
            <v>0</v>
          </cell>
          <cell r="I60">
            <v>0</v>
          </cell>
          <cell r="J60">
            <v>0</v>
          </cell>
          <cell r="K60">
            <v>0</v>
          </cell>
          <cell r="L60">
            <v>0</v>
          </cell>
          <cell r="M60">
            <v>8000</v>
          </cell>
          <cell r="N60">
            <v>21855.489301999296</v>
          </cell>
          <cell r="O60">
            <v>0</v>
          </cell>
          <cell r="P60">
            <v>0</v>
          </cell>
          <cell r="Q60">
            <v>0</v>
          </cell>
          <cell r="R60">
            <v>29855.489301999296</v>
          </cell>
        </row>
        <row r="62">
          <cell r="D62">
            <v>0</v>
          </cell>
          <cell r="F62" t="str">
            <v>Note:</v>
          </cell>
        </row>
        <row r="63">
          <cell r="D63">
            <v>0</v>
          </cell>
        </row>
        <row r="67">
          <cell r="A67" t="str">
            <v>Diamond Drilling</v>
          </cell>
        </row>
        <row r="68">
          <cell r="A68" t="str">
            <v>Cost Center</v>
          </cell>
        </row>
        <row r="69">
          <cell r="A69" t="str">
            <v>12-XXX</v>
          </cell>
        </row>
        <row r="70">
          <cell r="B70" t="str">
            <v>Diamond Drill Footage Drilled (meters)</v>
          </cell>
          <cell r="F70">
            <v>0</v>
          </cell>
          <cell r="G70">
            <v>0</v>
          </cell>
          <cell r="H70">
            <v>0</v>
          </cell>
          <cell r="I70">
            <v>0</v>
          </cell>
          <cell r="J70">
            <v>0</v>
          </cell>
          <cell r="K70">
            <v>0</v>
          </cell>
          <cell r="L70">
            <v>0</v>
          </cell>
          <cell r="M70">
            <v>0</v>
          </cell>
          <cell r="N70">
            <v>0</v>
          </cell>
          <cell r="O70">
            <v>0</v>
          </cell>
          <cell r="P70">
            <v>0</v>
          </cell>
          <cell r="Q70">
            <v>0</v>
          </cell>
          <cell r="R70">
            <v>0</v>
          </cell>
        </row>
        <row r="71">
          <cell r="A71" t="str">
            <v>110</v>
          </cell>
          <cell r="B71" t="str">
            <v>Diamond Drill Bits &amp; Rods</v>
          </cell>
          <cell r="F71">
            <v>0</v>
          </cell>
          <cell r="G71">
            <v>0</v>
          </cell>
          <cell r="H71">
            <v>0</v>
          </cell>
          <cell r="I71">
            <v>0</v>
          </cell>
          <cell r="J71">
            <v>0</v>
          </cell>
          <cell r="K71">
            <v>0</v>
          </cell>
          <cell r="L71">
            <v>0</v>
          </cell>
          <cell r="M71">
            <v>0</v>
          </cell>
          <cell r="N71">
            <v>0</v>
          </cell>
          <cell r="O71">
            <v>0</v>
          </cell>
          <cell r="P71">
            <v>0</v>
          </cell>
          <cell r="Q71">
            <v>0</v>
          </cell>
          <cell r="R71">
            <v>0</v>
          </cell>
        </row>
        <row r="72">
          <cell r="A72" t="str">
            <v>120</v>
          </cell>
          <cell r="B72" t="str">
            <v>Ventilation Supplies</v>
          </cell>
          <cell r="F72">
            <v>0</v>
          </cell>
          <cell r="G72">
            <v>0</v>
          </cell>
          <cell r="H72">
            <v>0</v>
          </cell>
          <cell r="I72">
            <v>0</v>
          </cell>
          <cell r="J72">
            <v>0</v>
          </cell>
          <cell r="K72">
            <v>0</v>
          </cell>
          <cell r="L72">
            <v>0</v>
          </cell>
          <cell r="M72">
            <v>0</v>
          </cell>
          <cell r="N72">
            <v>0</v>
          </cell>
          <cell r="O72">
            <v>0</v>
          </cell>
          <cell r="P72">
            <v>0</v>
          </cell>
          <cell r="Q72">
            <v>0</v>
          </cell>
          <cell r="R72">
            <v>0</v>
          </cell>
        </row>
        <row r="73">
          <cell r="A73" t="str">
            <v>124</v>
          </cell>
          <cell r="B73" t="str">
            <v>Hose &amp; Fittings</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134</v>
          </cell>
          <cell r="B74" t="str">
            <v>Pumps &amp; Parts</v>
          </cell>
          <cell r="F74">
            <v>0</v>
          </cell>
          <cell r="G74">
            <v>0</v>
          </cell>
          <cell r="H74">
            <v>0</v>
          </cell>
          <cell r="I74">
            <v>0</v>
          </cell>
          <cell r="J74">
            <v>0</v>
          </cell>
          <cell r="K74">
            <v>0</v>
          </cell>
          <cell r="L74">
            <v>0</v>
          </cell>
          <cell r="M74">
            <v>0</v>
          </cell>
          <cell r="N74">
            <v>0</v>
          </cell>
          <cell r="O74">
            <v>0</v>
          </cell>
          <cell r="P74">
            <v>0</v>
          </cell>
          <cell r="Q74">
            <v>0</v>
          </cell>
          <cell r="R74">
            <v>0</v>
          </cell>
        </row>
        <row r="75">
          <cell r="A75" t="str">
            <v>300</v>
          </cell>
          <cell r="B75" t="str">
            <v>Other Operating Supplies</v>
          </cell>
          <cell r="F75">
            <v>0</v>
          </cell>
          <cell r="G75">
            <v>0</v>
          </cell>
          <cell r="H75">
            <v>0</v>
          </cell>
          <cell r="I75">
            <v>0</v>
          </cell>
          <cell r="J75">
            <v>0</v>
          </cell>
          <cell r="K75">
            <v>0</v>
          </cell>
          <cell r="L75">
            <v>0</v>
          </cell>
          <cell r="M75">
            <v>0</v>
          </cell>
          <cell r="N75">
            <v>0</v>
          </cell>
          <cell r="O75">
            <v>0</v>
          </cell>
          <cell r="P75">
            <v>0</v>
          </cell>
          <cell r="Q75">
            <v>0</v>
          </cell>
          <cell r="R75">
            <v>0</v>
          </cell>
        </row>
        <row r="76">
          <cell r="A76" t="str">
            <v>326</v>
          </cell>
          <cell r="B76" t="str">
            <v>Mechanical Parts</v>
          </cell>
          <cell r="F76">
            <v>0</v>
          </cell>
          <cell r="G76">
            <v>0</v>
          </cell>
          <cell r="H76">
            <v>0</v>
          </cell>
          <cell r="I76">
            <v>0</v>
          </cell>
          <cell r="J76">
            <v>0</v>
          </cell>
          <cell r="K76">
            <v>0</v>
          </cell>
          <cell r="L76">
            <v>0</v>
          </cell>
          <cell r="M76">
            <v>0</v>
          </cell>
          <cell r="N76">
            <v>0</v>
          </cell>
          <cell r="O76">
            <v>0</v>
          </cell>
          <cell r="P76">
            <v>0</v>
          </cell>
          <cell r="Q76">
            <v>0</v>
          </cell>
          <cell r="R76">
            <v>0</v>
          </cell>
        </row>
        <row r="77">
          <cell r="A77" t="str">
            <v>328</v>
          </cell>
          <cell r="B77" t="str">
            <v>Electrical - Electronic Parts</v>
          </cell>
          <cell r="F77">
            <v>0</v>
          </cell>
          <cell r="G77">
            <v>0</v>
          </cell>
          <cell r="H77">
            <v>0</v>
          </cell>
          <cell r="I77">
            <v>0</v>
          </cell>
          <cell r="J77">
            <v>0</v>
          </cell>
          <cell r="K77">
            <v>0</v>
          </cell>
          <cell r="L77">
            <v>0</v>
          </cell>
          <cell r="M77">
            <v>0</v>
          </cell>
          <cell r="N77">
            <v>0</v>
          </cell>
          <cell r="O77">
            <v>0</v>
          </cell>
          <cell r="P77">
            <v>0</v>
          </cell>
          <cell r="Q77">
            <v>0</v>
          </cell>
          <cell r="R77">
            <v>0</v>
          </cell>
        </row>
        <row r="78">
          <cell r="A78" t="str">
            <v>31-XXX</v>
          </cell>
          <cell r="B78" t="str">
            <v>Diamond Drills maint. &amp; repair cost</v>
          </cell>
          <cell r="F78">
            <v>0</v>
          </cell>
          <cell r="G78">
            <v>0</v>
          </cell>
          <cell r="H78">
            <v>0</v>
          </cell>
          <cell r="I78">
            <v>0</v>
          </cell>
          <cell r="J78">
            <v>0</v>
          </cell>
          <cell r="K78">
            <v>0</v>
          </cell>
          <cell r="L78">
            <v>0</v>
          </cell>
          <cell r="M78">
            <v>0</v>
          </cell>
          <cell r="N78">
            <v>0</v>
          </cell>
          <cell r="O78">
            <v>0</v>
          </cell>
          <cell r="P78">
            <v>0</v>
          </cell>
          <cell r="Q78">
            <v>0</v>
          </cell>
          <cell r="R78">
            <v>0</v>
          </cell>
        </row>
        <row r="79">
          <cell r="A79" t="str">
            <v>XXX</v>
          </cell>
          <cell r="B79" t="str">
            <v>Other</v>
          </cell>
          <cell r="F79">
            <v>0</v>
          </cell>
          <cell r="G79">
            <v>0</v>
          </cell>
          <cell r="H79">
            <v>0</v>
          </cell>
          <cell r="I79">
            <v>0</v>
          </cell>
          <cell r="J79">
            <v>0</v>
          </cell>
          <cell r="K79">
            <v>0</v>
          </cell>
          <cell r="L79">
            <v>0</v>
          </cell>
          <cell r="M79">
            <v>0</v>
          </cell>
          <cell r="N79">
            <v>0</v>
          </cell>
          <cell r="O79">
            <v>0</v>
          </cell>
          <cell r="P79">
            <v>0</v>
          </cell>
          <cell r="Q79">
            <v>0</v>
          </cell>
          <cell r="R79">
            <v>0</v>
          </cell>
        </row>
        <row r="80">
          <cell r="A80" t="str">
            <v>Total Diamond Drilling Cost / Meter Drilled</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row>
        <row r="81">
          <cell r="A81" t="str">
            <v>TOTAL DIAMOND DRILLING COSTS</v>
          </cell>
          <cell r="F81">
            <v>0</v>
          </cell>
          <cell r="G81">
            <v>0</v>
          </cell>
          <cell r="H81">
            <v>0</v>
          </cell>
          <cell r="I81">
            <v>0</v>
          </cell>
          <cell r="J81">
            <v>0</v>
          </cell>
          <cell r="K81">
            <v>0</v>
          </cell>
          <cell r="L81">
            <v>0</v>
          </cell>
          <cell r="M81">
            <v>0</v>
          </cell>
          <cell r="N81">
            <v>0</v>
          </cell>
          <cell r="O81">
            <v>0</v>
          </cell>
          <cell r="P81">
            <v>0</v>
          </cell>
          <cell r="Q81">
            <v>0</v>
          </cell>
          <cell r="R81">
            <v>0</v>
          </cell>
        </row>
        <row r="82">
          <cell r="A82" t="str">
            <v>TOTAL D.D. COSTS without Equip.</v>
          </cell>
          <cell r="F82">
            <v>0</v>
          </cell>
          <cell r="G82">
            <v>0</v>
          </cell>
          <cell r="H82">
            <v>0</v>
          </cell>
          <cell r="I82">
            <v>0</v>
          </cell>
          <cell r="J82">
            <v>0</v>
          </cell>
          <cell r="K82">
            <v>0</v>
          </cell>
          <cell r="L82">
            <v>0</v>
          </cell>
          <cell r="M82">
            <v>0</v>
          </cell>
          <cell r="N82">
            <v>0</v>
          </cell>
          <cell r="O82">
            <v>0</v>
          </cell>
          <cell r="P82">
            <v>0</v>
          </cell>
          <cell r="Q82">
            <v>0</v>
          </cell>
          <cell r="R82">
            <v>0</v>
          </cell>
        </row>
        <row r="84">
          <cell r="F84" t="str">
            <v>Note:</v>
          </cell>
        </row>
        <row r="89">
          <cell r="A89" t="str">
            <v>Mine General Other</v>
          </cell>
        </row>
        <row r="90">
          <cell r="A90" t="str">
            <v>Cost Center</v>
          </cell>
        </row>
        <row r="91">
          <cell r="A91" t="str">
            <v>12-XXX</v>
          </cell>
        </row>
        <row r="92">
          <cell r="A92" t="str">
            <v>116</v>
          </cell>
          <cell r="B92" t="str">
            <v>Pipe &amp; Fittings, Valves</v>
          </cell>
          <cell r="F92">
            <v>0</v>
          </cell>
          <cell r="G92">
            <v>0</v>
          </cell>
          <cell r="H92">
            <v>0</v>
          </cell>
          <cell r="I92">
            <v>0</v>
          </cell>
          <cell r="J92">
            <v>0</v>
          </cell>
          <cell r="K92">
            <v>0</v>
          </cell>
          <cell r="L92">
            <v>1000</v>
          </cell>
          <cell r="M92">
            <v>0</v>
          </cell>
          <cell r="N92">
            <v>0</v>
          </cell>
          <cell r="O92">
            <v>500</v>
          </cell>
          <cell r="P92">
            <v>500</v>
          </cell>
          <cell r="Q92">
            <v>500</v>
          </cell>
          <cell r="R92">
            <v>2500</v>
          </cell>
        </row>
        <row r="93">
          <cell r="A93" t="str">
            <v>300</v>
          </cell>
          <cell r="B93" t="str">
            <v>Other Operating Supplies</v>
          </cell>
          <cell r="F93">
            <v>0</v>
          </cell>
          <cell r="G93">
            <v>0</v>
          </cell>
          <cell r="H93">
            <v>0</v>
          </cell>
          <cell r="I93">
            <v>0</v>
          </cell>
          <cell r="J93">
            <v>0</v>
          </cell>
          <cell r="K93">
            <v>0</v>
          </cell>
          <cell r="L93">
            <v>5000</v>
          </cell>
          <cell r="M93">
            <v>5000</v>
          </cell>
          <cell r="N93">
            <v>1000</v>
          </cell>
          <cell r="O93">
            <v>1000</v>
          </cell>
          <cell r="P93">
            <v>1000</v>
          </cell>
          <cell r="Q93">
            <v>1000</v>
          </cell>
          <cell r="R93">
            <v>14000</v>
          </cell>
        </row>
        <row r="94">
          <cell r="A94" t="str">
            <v>326</v>
          </cell>
          <cell r="B94" t="str">
            <v>Mechanical Parts</v>
          </cell>
          <cell r="F94">
            <v>0</v>
          </cell>
          <cell r="G94">
            <v>0</v>
          </cell>
          <cell r="H94">
            <v>0</v>
          </cell>
          <cell r="I94">
            <v>0</v>
          </cell>
          <cell r="J94">
            <v>0</v>
          </cell>
          <cell r="K94">
            <v>0</v>
          </cell>
          <cell r="L94">
            <v>0</v>
          </cell>
          <cell r="M94">
            <v>0</v>
          </cell>
          <cell r="N94">
            <v>0</v>
          </cell>
          <cell r="O94">
            <v>0</v>
          </cell>
          <cell r="P94">
            <v>0</v>
          </cell>
          <cell r="Q94">
            <v>0</v>
          </cell>
          <cell r="R94">
            <v>0</v>
          </cell>
        </row>
        <row r="95">
          <cell r="A95" t="str">
            <v>328</v>
          </cell>
          <cell r="B95" t="str">
            <v>Electrical - Electronic Parts</v>
          </cell>
          <cell r="F95">
            <v>0</v>
          </cell>
          <cell r="G95">
            <v>0</v>
          </cell>
          <cell r="H95">
            <v>0</v>
          </cell>
          <cell r="I95">
            <v>0</v>
          </cell>
          <cell r="J95">
            <v>0</v>
          </cell>
          <cell r="K95">
            <v>0</v>
          </cell>
          <cell r="L95">
            <v>0</v>
          </cell>
          <cell r="M95">
            <v>0</v>
          </cell>
          <cell r="N95">
            <v>0</v>
          </cell>
          <cell r="O95">
            <v>0</v>
          </cell>
          <cell r="P95">
            <v>0</v>
          </cell>
          <cell r="Q95">
            <v>0</v>
          </cell>
          <cell r="R95">
            <v>0</v>
          </cell>
        </row>
        <row r="96">
          <cell r="A96" t="str">
            <v>XXX</v>
          </cell>
          <cell r="B96" t="str">
            <v>Other</v>
          </cell>
          <cell r="F96">
            <v>0</v>
          </cell>
          <cell r="G96">
            <v>0</v>
          </cell>
          <cell r="H96">
            <v>0</v>
          </cell>
          <cell r="I96">
            <v>0</v>
          </cell>
          <cell r="J96">
            <v>0</v>
          </cell>
          <cell r="K96">
            <v>0</v>
          </cell>
          <cell r="L96">
            <v>45000</v>
          </cell>
          <cell r="M96">
            <v>0</v>
          </cell>
          <cell r="N96">
            <v>0</v>
          </cell>
          <cell r="O96">
            <v>0</v>
          </cell>
          <cell r="P96">
            <v>0</v>
          </cell>
          <cell r="Q96">
            <v>0</v>
          </cell>
          <cell r="R96">
            <v>45000</v>
          </cell>
        </row>
        <row r="97">
          <cell r="A97" t="str">
            <v>TOTAL MINE GENERAL OTHER COSTS</v>
          </cell>
          <cell r="F97">
            <v>0</v>
          </cell>
          <cell r="G97">
            <v>0</v>
          </cell>
          <cell r="H97">
            <v>0</v>
          </cell>
          <cell r="I97">
            <v>0</v>
          </cell>
          <cell r="J97">
            <v>0</v>
          </cell>
          <cell r="K97">
            <v>0</v>
          </cell>
          <cell r="L97">
            <v>51000</v>
          </cell>
          <cell r="M97">
            <v>5000</v>
          </cell>
          <cell r="N97">
            <v>1000</v>
          </cell>
          <cell r="O97">
            <v>1500</v>
          </cell>
          <cell r="P97">
            <v>1500</v>
          </cell>
          <cell r="Q97">
            <v>1500</v>
          </cell>
          <cell r="R97">
            <v>61500</v>
          </cell>
        </row>
        <row r="99">
          <cell r="F99" t="str">
            <v>Note:</v>
          </cell>
        </row>
        <row r="104">
          <cell r="A104" t="str">
            <v>U/G Road Maintenance</v>
          </cell>
        </row>
        <row r="105">
          <cell r="A105" t="str">
            <v>Cost Center</v>
          </cell>
        </row>
        <row r="106">
          <cell r="A106" t="str">
            <v>12-XXX</v>
          </cell>
        </row>
        <row r="107">
          <cell r="A107" t="str">
            <v>300</v>
          </cell>
          <cell r="B107" t="str">
            <v>Other Operating Supplies</v>
          </cell>
          <cell r="F107">
            <v>0</v>
          </cell>
          <cell r="G107">
            <v>0</v>
          </cell>
          <cell r="H107">
            <v>0</v>
          </cell>
          <cell r="I107">
            <v>0</v>
          </cell>
          <cell r="J107">
            <v>0</v>
          </cell>
          <cell r="K107">
            <v>0</v>
          </cell>
          <cell r="L107">
            <v>0</v>
          </cell>
          <cell r="M107">
            <v>0</v>
          </cell>
          <cell r="N107">
            <v>1000</v>
          </cell>
          <cell r="O107">
            <v>1000</v>
          </cell>
          <cell r="P107">
            <v>1000</v>
          </cell>
          <cell r="Q107">
            <v>1000</v>
          </cell>
          <cell r="R107">
            <v>4000</v>
          </cell>
        </row>
        <row r="108">
          <cell r="A108" t="str">
            <v>306</v>
          </cell>
          <cell r="B108" t="str">
            <v>Hand Tools</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A109" t="str">
            <v>XXX</v>
          </cell>
          <cell r="B109" t="str">
            <v>Other</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A110" t="str">
            <v>TOTAL U/G ROAD MAINTENANCE COSTS</v>
          </cell>
          <cell r="F110">
            <v>0</v>
          </cell>
          <cell r="G110">
            <v>0</v>
          </cell>
          <cell r="H110">
            <v>0</v>
          </cell>
          <cell r="I110">
            <v>0</v>
          </cell>
          <cell r="J110">
            <v>0</v>
          </cell>
          <cell r="K110">
            <v>0</v>
          </cell>
          <cell r="L110">
            <v>0</v>
          </cell>
          <cell r="M110">
            <v>0</v>
          </cell>
          <cell r="N110">
            <v>1000</v>
          </cell>
          <cell r="O110">
            <v>1000</v>
          </cell>
          <cell r="P110">
            <v>1000</v>
          </cell>
          <cell r="Q110">
            <v>1000</v>
          </cell>
          <cell r="R110">
            <v>4000</v>
          </cell>
        </row>
        <row r="111">
          <cell r="A111" t="str">
            <v>TOTAL U/G ROAD MAINT. COSTS without Equip.</v>
          </cell>
          <cell r="F111">
            <v>0</v>
          </cell>
          <cell r="G111">
            <v>0</v>
          </cell>
          <cell r="H111">
            <v>0</v>
          </cell>
          <cell r="I111">
            <v>0</v>
          </cell>
          <cell r="J111">
            <v>0</v>
          </cell>
          <cell r="K111">
            <v>0</v>
          </cell>
          <cell r="L111">
            <v>0</v>
          </cell>
          <cell r="M111">
            <v>0</v>
          </cell>
          <cell r="N111">
            <v>1000</v>
          </cell>
          <cell r="O111">
            <v>1000</v>
          </cell>
          <cell r="P111">
            <v>1000</v>
          </cell>
          <cell r="Q111">
            <v>1000</v>
          </cell>
          <cell r="R111">
            <v>4000</v>
          </cell>
        </row>
        <row r="113">
          <cell r="D113">
            <v>0</v>
          </cell>
          <cell r="F113" t="str">
            <v>Note:</v>
          </cell>
        </row>
        <row r="114">
          <cell r="D114">
            <v>0</v>
          </cell>
        </row>
        <row r="121">
          <cell r="A121" t="str">
            <v>Safety &amp; Training</v>
          </cell>
        </row>
        <row r="122">
          <cell r="A122" t="str">
            <v>Cost Center</v>
          </cell>
        </row>
        <row r="123">
          <cell r="A123" t="str">
            <v>12-XXX</v>
          </cell>
        </row>
        <row r="124">
          <cell r="A124" t="str">
            <v>136</v>
          </cell>
          <cell r="B124" t="str">
            <v>Mine Rescue &amp; Fire Fighting Supplies</v>
          </cell>
          <cell r="F124">
            <v>0</v>
          </cell>
          <cell r="G124">
            <v>0</v>
          </cell>
          <cell r="H124">
            <v>0</v>
          </cell>
          <cell r="I124">
            <v>0</v>
          </cell>
          <cell r="J124">
            <v>0</v>
          </cell>
          <cell r="K124">
            <v>0</v>
          </cell>
          <cell r="L124">
            <v>25000</v>
          </cell>
          <cell r="M124">
            <v>5000</v>
          </cell>
          <cell r="N124">
            <v>0</v>
          </cell>
          <cell r="O124">
            <v>0</v>
          </cell>
          <cell r="P124">
            <v>0</v>
          </cell>
          <cell r="Q124">
            <v>0</v>
          </cell>
          <cell r="R124">
            <v>30000</v>
          </cell>
        </row>
        <row r="125">
          <cell r="A125" t="str">
            <v>138</v>
          </cell>
          <cell r="B125" t="str">
            <v>Mine Lamps &amp; Supplies</v>
          </cell>
          <cell r="F125">
            <v>0</v>
          </cell>
          <cell r="G125">
            <v>0</v>
          </cell>
          <cell r="H125">
            <v>0</v>
          </cell>
          <cell r="I125">
            <v>0</v>
          </cell>
          <cell r="J125">
            <v>0</v>
          </cell>
          <cell r="K125">
            <v>0</v>
          </cell>
          <cell r="L125">
            <v>0</v>
          </cell>
          <cell r="M125">
            <v>0</v>
          </cell>
          <cell r="N125">
            <v>500</v>
          </cell>
          <cell r="O125">
            <v>500</v>
          </cell>
          <cell r="P125">
            <v>500</v>
          </cell>
          <cell r="Q125">
            <v>500</v>
          </cell>
          <cell r="R125">
            <v>2000</v>
          </cell>
        </row>
        <row r="126">
          <cell r="A126" t="str">
            <v>140</v>
          </cell>
          <cell r="B126" t="str">
            <v>Self Rescuers</v>
          </cell>
          <cell r="F126">
            <v>0</v>
          </cell>
          <cell r="G126">
            <v>0</v>
          </cell>
          <cell r="H126">
            <v>0</v>
          </cell>
          <cell r="I126">
            <v>0</v>
          </cell>
          <cell r="J126">
            <v>0</v>
          </cell>
          <cell r="K126">
            <v>0</v>
          </cell>
          <cell r="L126">
            <v>15000</v>
          </cell>
          <cell r="M126">
            <v>0</v>
          </cell>
          <cell r="N126">
            <v>0</v>
          </cell>
          <cell r="O126">
            <v>5000</v>
          </cell>
          <cell r="P126">
            <v>0</v>
          </cell>
          <cell r="Q126">
            <v>0</v>
          </cell>
          <cell r="R126">
            <v>20000</v>
          </cell>
        </row>
        <row r="127">
          <cell r="A127" t="str">
            <v>300</v>
          </cell>
          <cell r="B127" t="str">
            <v>Other Operating Supplies</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A128" t="str">
            <v>304</v>
          </cell>
          <cell r="B128" t="str">
            <v>Safety &amp; First Aid Supplies</v>
          </cell>
          <cell r="F128">
            <v>0</v>
          </cell>
          <cell r="G128">
            <v>0</v>
          </cell>
          <cell r="H128">
            <v>0</v>
          </cell>
          <cell r="I128">
            <v>0</v>
          </cell>
          <cell r="J128">
            <v>0</v>
          </cell>
          <cell r="K128">
            <v>0</v>
          </cell>
          <cell r="L128">
            <v>1500</v>
          </cell>
          <cell r="M128">
            <v>1000</v>
          </cell>
          <cell r="N128">
            <v>1000</v>
          </cell>
          <cell r="O128">
            <v>1000</v>
          </cell>
          <cell r="P128">
            <v>1000</v>
          </cell>
          <cell r="Q128">
            <v>1000</v>
          </cell>
          <cell r="R128">
            <v>6500</v>
          </cell>
        </row>
        <row r="129">
          <cell r="A129" t="str">
            <v>306</v>
          </cell>
          <cell r="B129" t="str">
            <v>Hand Tools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A130" t="str">
            <v>420</v>
          </cell>
          <cell r="B130" t="str">
            <v>Training &amp; Education</v>
          </cell>
          <cell r="F130">
            <v>0</v>
          </cell>
          <cell r="G130">
            <v>0</v>
          </cell>
          <cell r="H130">
            <v>0</v>
          </cell>
          <cell r="I130">
            <v>0</v>
          </cell>
          <cell r="J130">
            <v>0</v>
          </cell>
          <cell r="K130">
            <v>0</v>
          </cell>
          <cell r="L130">
            <v>3000</v>
          </cell>
          <cell r="M130">
            <v>1000</v>
          </cell>
          <cell r="N130">
            <v>1000</v>
          </cell>
          <cell r="O130">
            <v>1000</v>
          </cell>
          <cell r="P130">
            <v>1000</v>
          </cell>
          <cell r="Q130">
            <v>1000</v>
          </cell>
          <cell r="R130">
            <v>8000</v>
          </cell>
        </row>
        <row r="131">
          <cell r="A131" t="str">
            <v>458</v>
          </cell>
          <cell r="B131" t="str">
            <v>Office Supplies</v>
          </cell>
          <cell r="F131">
            <v>0</v>
          </cell>
          <cell r="G131">
            <v>0</v>
          </cell>
          <cell r="H131">
            <v>0</v>
          </cell>
          <cell r="I131">
            <v>0</v>
          </cell>
          <cell r="J131">
            <v>0</v>
          </cell>
          <cell r="K131">
            <v>0</v>
          </cell>
          <cell r="L131">
            <v>0</v>
          </cell>
          <cell r="M131">
            <v>0</v>
          </cell>
          <cell r="N131">
            <v>0</v>
          </cell>
          <cell r="O131">
            <v>0</v>
          </cell>
          <cell r="P131">
            <v>0</v>
          </cell>
          <cell r="Q131">
            <v>0</v>
          </cell>
          <cell r="R131">
            <v>0</v>
          </cell>
        </row>
        <row r="132">
          <cell r="A132" t="str">
            <v>XXX</v>
          </cell>
          <cell r="B132" t="str">
            <v>Other</v>
          </cell>
          <cell r="F132">
            <v>0</v>
          </cell>
          <cell r="G132">
            <v>0</v>
          </cell>
          <cell r="H132">
            <v>0</v>
          </cell>
          <cell r="I132">
            <v>0</v>
          </cell>
          <cell r="J132">
            <v>0</v>
          </cell>
          <cell r="K132">
            <v>0</v>
          </cell>
          <cell r="L132">
            <v>0</v>
          </cell>
          <cell r="M132">
            <v>0</v>
          </cell>
          <cell r="N132">
            <v>0</v>
          </cell>
          <cell r="O132">
            <v>0</v>
          </cell>
          <cell r="P132">
            <v>0</v>
          </cell>
          <cell r="Q132">
            <v>0</v>
          </cell>
          <cell r="R132">
            <v>0</v>
          </cell>
        </row>
        <row r="133">
          <cell r="A133" t="str">
            <v>TOTAL SAFETY &amp; TRAINING COSTS</v>
          </cell>
          <cell r="F133">
            <v>0</v>
          </cell>
          <cell r="G133">
            <v>0</v>
          </cell>
          <cell r="H133">
            <v>0</v>
          </cell>
          <cell r="I133">
            <v>0</v>
          </cell>
          <cell r="J133">
            <v>0</v>
          </cell>
          <cell r="K133">
            <v>0</v>
          </cell>
          <cell r="L133">
            <v>44500</v>
          </cell>
          <cell r="M133">
            <v>7000</v>
          </cell>
          <cell r="N133">
            <v>2500</v>
          </cell>
          <cell r="O133">
            <v>7500</v>
          </cell>
          <cell r="P133">
            <v>2500</v>
          </cell>
          <cell r="Q133">
            <v>2500</v>
          </cell>
          <cell r="R133">
            <v>66500</v>
          </cell>
        </row>
        <row r="135">
          <cell r="F135" t="str">
            <v>Note:</v>
          </cell>
        </row>
        <row r="140">
          <cell r="A140" t="str">
            <v>Supervision - Mine</v>
          </cell>
        </row>
        <row r="141">
          <cell r="A141" t="str">
            <v>Cost Center</v>
          </cell>
        </row>
        <row r="142">
          <cell r="A142" t="str">
            <v>12-402, 404</v>
          </cell>
        </row>
        <row r="143">
          <cell r="A143" t="str">
            <v>300</v>
          </cell>
          <cell r="B143" t="str">
            <v>Other Operating Supplies</v>
          </cell>
          <cell r="F143">
            <v>0</v>
          </cell>
          <cell r="G143">
            <v>0</v>
          </cell>
          <cell r="H143">
            <v>0</v>
          </cell>
          <cell r="I143">
            <v>0</v>
          </cell>
          <cell r="J143">
            <v>0</v>
          </cell>
          <cell r="K143">
            <v>0</v>
          </cell>
          <cell r="L143">
            <v>1000</v>
          </cell>
          <cell r="M143">
            <v>1000</v>
          </cell>
          <cell r="N143">
            <v>1000</v>
          </cell>
          <cell r="O143">
            <v>1000</v>
          </cell>
          <cell r="P143">
            <v>1000</v>
          </cell>
          <cell r="Q143">
            <v>1000</v>
          </cell>
          <cell r="R143">
            <v>6000</v>
          </cell>
        </row>
        <row r="144">
          <cell r="A144" t="str">
            <v>306</v>
          </cell>
          <cell r="B144" t="str">
            <v>Hand Tools</v>
          </cell>
          <cell r="F144">
            <v>0</v>
          </cell>
          <cell r="G144">
            <v>0</v>
          </cell>
          <cell r="H144">
            <v>0</v>
          </cell>
          <cell r="I144">
            <v>0</v>
          </cell>
          <cell r="J144">
            <v>0</v>
          </cell>
          <cell r="K144">
            <v>0</v>
          </cell>
          <cell r="L144">
            <v>5000</v>
          </cell>
          <cell r="M144">
            <v>0</v>
          </cell>
          <cell r="N144">
            <v>0</v>
          </cell>
          <cell r="O144">
            <v>0</v>
          </cell>
          <cell r="P144">
            <v>0</v>
          </cell>
          <cell r="Q144">
            <v>0</v>
          </cell>
          <cell r="R144">
            <v>5000</v>
          </cell>
        </row>
        <row r="145">
          <cell r="A145" t="str">
            <v>458</v>
          </cell>
          <cell r="B145" t="str">
            <v>Office Supplies</v>
          </cell>
          <cell r="F145">
            <v>0</v>
          </cell>
          <cell r="G145">
            <v>0</v>
          </cell>
          <cell r="H145">
            <v>0</v>
          </cell>
          <cell r="I145">
            <v>0</v>
          </cell>
          <cell r="J145">
            <v>0</v>
          </cell>
          <cell r="K145">
            <v>0</v>
          </cell>
          <cell r="L145">
            <v>5000</v>
          </cell>
          <cell r="M145">
            <v>0</v>
          </cell>
          <cell r="N145">
            <v>0</v>
          </cell>
          <cell r="O145">
            <v>0</v>
          </cell>
          <cell r="P145">
            <v>0</v>
          </cell>
          <cell r="Q145">
            <v>0</v>
          </cell>
          <cell r="R145">
            <v>5000</v>
          </cell>
        </row>
        <row r="146">
          <cell r="A146" t="str">
            <v>480</v>
          </cell>
          <cell r="B146" t="str">
            <v>Outside Consulting Services</v>
          </cell>
          <cell r="F146">
            <v>0</v>
          </cell>
          <cell r="G146">
            <v>0</v>
          </cell>
          <cell r="H146">
            <v>0</v>
          </cell>
          <cell r="I146">
            <v>0</v>
          </cell>
          <cell r="J146">
            <v>0</v>
          </cell>
          <cell r="K146">
            <v>0</v>
          </cell>
          <cell r="L146">
            <v>0</v>
          </cell>
          <cell r="M146">
            <v>0</v>
          </cell>
          <cell r="N146">
            <v>0</v>
          </cell>
          <cell r="O146">
            <v>0</v>
          </cell>
          <cell r="P146">
            <v>0</v>
          </cell>
          <cell r="Q146">
            <v>0</v>
          </cell>
          <cell r="R146">
            <v>0</v>
          </cell>
        </row>
        <row r="147">
          <cell r="A147" t="str">
            <v>XXX</v>
          </cell>
          <cell r="B147" t="str">
            <v>Other</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TOTAL SUPERVISION - MINE COSTS</v>
          </cell>
          <cell r="F148">
            <v>0</v>
          </cell>
          <cell r="G148">
            <v>0</v>
          </cell>
          <cell r="H148">
            <v>0</v>
          </cell>
          <cell r="I148">
            <v>0</v>
          </cell>
          <cell r="J148">
            <v>0</v>
          </cell>
          <cell r="K148">
            <v>0</v>
          </cell>
          <cell r="L148">
            <v>11000</v>
          </cell>
          <cell r="M148">
            <v>1000</v>
          </cell>
          <cell r="N148">
            <v>1000</v>
          </cell>
          <cell r="O148">
            <v>1000</v>
          </cell>
          <cell r="P148">
            <v>1000</v>
          </cell>
          <cell r="Q148">
            <v>1000</v>
          </cell>
          <cell r="R148">
            <v>16000</v>
          </cell>
        </row>
        <row r="150">
          <cell r="F150" t="str">
            <v>Note:</v>
          </cell>
        </row>
        <row r="155">
          <cell r="A155" t="str">
            <v>TOTAL MINE GENERAL COSTS</v>
          </cell>
          <cell r="F155">
            <v>0</v>
          </cell>
          <cell r="G155">
            <v>0</v>
          </cell>
          <cell r="H155">
            <v>0</v>
          </cell>
          <cell r="I155">
            <v>0</v>
          </cell>
          <cell r="J155">
            <v>0</v>
          </cell>
          <cell r="K155">
            <v>0</v>
          </cell>
          <cell r="L155">
            <v>106500</v>
          </cell>
          <cell r="M155">
            <v>21500</v>
          </cell>
          <cell r="N155">
            <v>27855.489301999296</v>
          </cell>
          <cell r="O155">
            <v>11500</v>
          </cell>
          <cell r="P155">
            <v>6500</v>
          </cell>
          <cell r="Q155">
            <v>6500</v>
          </cell>
          <cell r="R155">
            <v>180355.4893019993</v>
          </cell>
        </row>
        <row r="156">
          <cell r="A156" t="str">
            <v>TOTAL MINE GENERAL COSTS without Equip.</v>
          </cell>
          <cell r="F156">
            <v>0</v>
          </cell>
          <cell r="G156">
            <v>0</v>
          </cell>
          <cell r="H156">
            <v>0</v>
          </cell>
          <cell r="I156">
            <v>0</v>
          </cell>
          <cell r="J156">
            <v>0</v>
          </cell>
          <cell r="K156">
            <v>0</v>
          </cell>
          <cell r="L156">
            <v>106500</v>
          </cell>
          <cell r="M156">
            <v>21500</v>
          </cell>
          <cell r="N156">
            <v>27855.489301999296</v>
          </cell>
          <cell r="O156">
            <v>11500</v>
          </cell>
          <cell r="P156">
            <v>6500</v>
          </cell>
          <cell r="Q156">
            <v>6500</v>
          </cell>
          <cell r="R156">
            <v>180355.4893019993</v>
          </cell>
        </row>
      </sheetData>
      <sheetData sheetId="1">
        <row r="1">
          <cell r="A1" t="str">
            <v>File:</v>
          </cell>
        </row>
      </sheetData>
      <sheetData sheetId="2">
        <row r="1">
          <cell r="A1" t="str">
            <v>File:</v>
          </cell>
        </row>
      </sheetData>
      <sheetData sheetId="3">
        <row r="1">
          <cell r="A1" t="str">
            <v>File:</v>
          </cell>
        </row>
      </sheetData>
      <sheetData sheetId="4">
        <row r="1">
          <cell r="A1" t="str">
            <v>File:</v>
          </cell>
        </row>
      </sheetData>
      <sheetData sheetId="5">
        <row r="1">
          <cell r="A1" t="str">
            <v>File:</v>
          </cell>
        </row>
      </sheetData>
      <sheetData sheetId="6">
        <row r="1">
          <cell r="A1" t="str">
            <v>File:</v>
          </cell>
        </row>
      </sheetData>
      <sheetData sheetId="7">
        <row r="1">
          <cell r="A1" t="str">
            <v>File:</v>
          </cell>
        </row>
      </sheetData>
      <sheetData sheetId="8">
        <row r="1">
          <cell r="A1" t="str">
            <v>File:</v>
          </cell>
        </row>
      </sheetData>
      <sheetData sheetId="9">
        <row r="1">
          <cell r="A1" t="str">
            <v>File:</v>
          </cell>
        </row>
      </sheetData>
      <sheetData sheetId="10">
        <row r="1">
          <cell r="A1" t="str">
            <v>File:</v>
          </cell>
        </row>
      </sheetData>
      <sheetData sheetId="11">
        <row r="1">
          <cell r="A1" t="str">
            <v>File:</v>
          </cell>
        </row>
      </sheetData>
      <sheetData sheetId="12">
        <row r="1">
          <cell r="A1" t="str">
            <v>File:</v>
          </cell>
        </row>
      </sheetData>
      <sheetData sheetId="13">
        <row r="1">
          <cell r="A1" t="str">
            <v>File:</v>
          </cell>
        </row>
      </sheetData>
      <sheetData sheetId="14">
        <row r="1">
          <cell r="A1" t="str">
            <v>File:</v>
          </cell>
        </row>
      </sheetData>
      <sheetData sheetId="15">
        <row r="1">
          <cell r="A1" t="str">
            <v>File: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kWh"/>
      <sheetName val="Susc"/>
      <sheetName val="CLV-BDD"/>
      <sheetName val="EDC-BDD"/>
      <sheetName val="CLY-BDD"/>
      <sheetName val="EGG-BDD"/>
      <sheetName val="CON-BDD"/>
      <sheetName val="Variables"/>
      <sheetName val="Hoja1"/>
      <sheetName val="Анализ закл. работ"/>
      <sheetName val="X-rates"/>
      <sheetName val="Sum Statement"/>
      <sheetName val="Mine Gen"/>
      <sheetName val="BALANCE"/>
      <sheetName val="Project Proforma"/>
      <sheetName val="Capital"/>
      <sheetName val="Prod Stats"/>
      <sheetName val="Prod Value"/>
      <sheetName val="Tax"/>
      <sheetName val=""/>
      <sheetName val="data"/>
      <sheetName val="2.5_календарь"/>
      <sheetName val="Índices"/>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4</v>
          </cell>
        </row>
        <row r="3">
          <cell r="B3">
            <v>5</v>
          </cell>
        </row>
        <row r="4">
          <cell r="B4">
            <v>6</v>
          </cell>
        </row>
        <row r="5">
          <cell r="B5">
            <v>7</v>
          </cell>
        </row>
        <row r="6">
          <cell r="B6">
            <v>8</v>
          </cell>
        </row>
        <row r="22">
          <cell r="A22" t="str">
            <v>tCLY</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Финансирование"/>
      <sheetName val=" Налоги_из_прибыли"/>
      <sheetName val="Финансовая реализуемость"/>
      <sheetName val="Эффективность"/>
      <sheetName val="Чувствительность"/>
      <sheetName val="TEP"/>
      <sheetName val="Диаграмма_чу"/>
      <sheetName val="_RISK Correlations"/>
      <sheetName val="Анализ закл. работ"/>
      <sheetName val="Variables"/>
      <sheetName val="DEBT PYMTS"/>
      <sheetName val="Índices"/>
      <sheetName val="Master"/>
      <sheetName val="Эффективность_Ком"/>
      <sheetName val="Эффективность_Бю"/>
      <sheetName val="Коэффициенты"/>
      <sheetName val="ONO"/>
      <sheetName val="Fm"/>
      <sheetName val="const"/>
      <sheetName val="Статьи"/>
      <sheetName val="8_NPV_1"/>
      <sheetName val="Pump Sizing"/>
      <sheetName val="2.5_Календарь"/>
      <sheetName val="Inventory"/>
      <sheetName val="Major Maint"/>
      <sheetName val="KCC"/>
      <sheetName val="Concentrate"/>
      <sheetName val="ЯНВАРЬ"/>
      <sheetName val="Mine Gen"/>
      <sheetName val="Sum Statement"/>
      <sheetName val="2_5_Календарь"/>
      <sheetName val="Loan Amortization Table"/>
      <sheetName val="Customize Your Loan Manager"/>
      <sheetName val="data"/>
    </sheetNames>
    <sheetDataSet>
      <sheetData sheetId="0" refreshError="1">
        <row r="9">
          <cell r="C9">
            <v>1</v>
          </cell>
        </row>
        <row r="25">
          <cell r="C25">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
          <cell r="C9">
            <v>1</v>
          </cell>
        </row>
      </sheetData>
      <sheetData sheetId="18">
        <row r="9">
          <cell r="C9">
            <v>1</v>
          </cell>
        </row>
      </sheetData>
      <sheetData sheetId="19">
        <row r="9">
          <cell r="C9">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IC Input"/>
      <sheetName val="Instructions"/>
      <sheetName val="Index"/>
      <sheetName val="Notes"/>
      <sheetName val="Var Cost"/>
      <sheetName val="CY_ADJ"/>
      <sheetName val="IC"/>
      <sheetName val="Trial Balance"/>
      <sheetName val="Flash"/>
      <sheetName val="FX"/>
      <sheetName val="Deferred Tax"/>
      <sheetName val="Alliance"/>
      <sheetName val="BTA"/>
      <sheetName val="Provision"/>
      <sheetName val="LTC"/>
      <sheetName val="MR001 map"/>
      <sheetName val="MR001"/>
      <sheetName val="IS KZT"/>
      <sheetName val="Open Bal Reclasses"/>
      <sheetName val="2005 Tax"/>
      <sheetName val="FA summary"/>
      <sheetName val="Tax PP&amp;E"/>
      <sheetName val="Tax adj"/>
      <sheetName val="Acc 121"/>
      <sheetName val="Acc 844"/>
      <sheetName val="temp_perm_diff"/>
      <sheetName val="PY_ADJ"/>
      <sheetName val="списание ОС  ГААП КАЗ"/>
      <sheetName val="GAAP COA"/>
      <sheetName val="J C "/>
      <sheetName val="Sheet1"/>
      <sheetName val="balancete"/>
      <sheetName val="Variables"/>
      <sheetName val="Анализ закл. работ"/>
      <sheetName val="Sum Statement"/>
      <sheetName val="Revenue"/>
      <sheetName val="Общие начальные данные"/>
      <sheetName val=" summary"/>
      <sheetName val="X-rates"/>
    </sheetNames>
    <sheetDataSet>
      <sheetData sheetId="0" refreshError="1">
        <row r="4">
          <cell r="B4">
            <v>100505</v>
          </cell>
          <cell r="C4" t="str">
            <v>Cash And Cash Equivalents - Unrestricted</v>
          </cell>
          <cell r="D4">
            <v>6658250</v>
          </cell>
          <cell r="E4">
            <v>8990362.8690323085</v>
          </cell>
          <cell r="F4">
            <v>10711159.682732157</v>
          </cell>
          <cell r="G4">
            <v>17725271.642973922</v>
          </cell>
          <cell r="H4">
            <v>18958658.47018164</v>
          </cell>
          <cell r="I4">
            <v>15804601.992591374</v>
          </cell>
          <cell r="J4">
            <v>15340812.324795688</v>
          </cell>
          <cell r="K4">
            <v>13317890.449033022</v>
          </cell>
          <cell r="L4">
            <v>12987216.141248804</v>
          </cell>
        </row>
        <row r="5">
          <cell r="B5">
            <v>100510</v>
          </cell>
          <cell r="C5" t="str">
            <v>Cash And Cash Equivalents - Restricted</v>
          </cell>
          <cell r="D5">
            <v>122750</v>
          </cell>
          <cell r="E5">
            <v>96617.492623136874</v>
          </cell>
          <cell r="F5">
            <v>193644.2133537989</v>
          </cell>
          <cell r="G5">
            <v>99409.809264305179</v>
          </cell>
          <cell r="H5">
            <v>39868.059797460213</v>
          </cell>
          <cell r="I5">
            <v>2204.4451761606852</v>
          </cell>
          <cell r="J5">
            <v>2251.5628949363891</v>
          </cell>
          <cell r="K5">
            <v>2256.4141542099487</v>
          </cell>
          <cell r="L5">
            <v>252040.466304695</v>
          </cell>
        </row>
        <row r="6">
          <cell r="B6">
            <v>100515</v>
          </cell>
          <cell r="C6" t="str">
            <v>Debt Services Reserves - Cur</v>
          </cell>
          <cell r="E6">
            <v>0</v>
          </cell>
          <cell r="F6">
            <v>0</v>
          </cell>
          <cell r="G6">
            <v>0</v>
          </cell>
          <cell r="H6">
            <v>0</v>
          </cell>
          <cell r="I6">
            <v>0</v>
          </cell>
          <cell r="J6">
            <v>0</v>
          </cell>
          <cell r="K6">
            <v>0</v>
          </cell>
          <cell r="L6">
            <v>0</v>
          </cell>
        </row>
        <row r="7">
          <cell r="B7">
            <v>101005</v>
          </cell>
          <cell r="C7" t="str">
            <v>Short Term Investments Unrestricted</v>
          </cell>
          <cell r="E7">
            <v>0</v>
          </cell>
          <cell r="F7">
            <v>0</v>
          </cell>
          <cell r="G7">
            <v>0</v>
          </cell>
          <cell r="H7">
            <v>0</v>
          </cell>
          <cell r="I7">
            <v>0</v>
          </cell>
          <cell r="J7">
            <v>0</v>
          </cell>
          <cell r="K7">
            <v>0</v>
          </cell>
          <cell r="L7">
            <v>0</v>
          </cell>
        </row>
        <row r="8">
          <cell r="B8">
            <v>101010</v>
          </cell>
          <cell r="C8" t="str">
            <v>Short Term Investments Restricted</v>
          </cell>
          <cell r="E8">
            <v>0</v>
          </cell>
          <cell r="F8">
            <v>0</v>
          </cell>
          <cell r="G8">
            <v>0</v>
          </cell>
          <cell r="H8">
            <v>0</v>
          </cell>
          <cell r="I8">
            <v>0</v>
          </cell>
          <cell r="J8">
            <v>0</v>
          </cell>
          <cell r="K8">
            <v>0</v>
          </cell>
          <cell r="L8">
            <v>0</v>
          </cell>
        </row>
        <row r="9">
          <cell r="B9">
            <v>110505</v>
          </cell>
          <cell r="C9" t="str">
            <v>Accounts Receivable Trade</v>
          </cell>
          <cell r="D9">
            <v>4503527</v>
          </cell>
          <cell r="E9">
            <v>4988123.2307568518</v>
          </cell>
          <cell r="F9">
            <v>4796186.5058260402</v>
          </cell>
          <cell r="G9">
            <v>5149097.4137729323</v>
          </cell>
          <cell r="H9">
            <v>5978173.8747720057</v>
          </cell>
          <cell r="I9">
            <v>4792859.4122417923</v>
          </cell>
          <cell r="J9">
            <v>5117266.58757379</v>
          </cell>
          <cell r="K9">
            <v>5522887.3948073061</v>
          </cell>
          <cell r="L9">
            <v>5553991.5375210242</v>
          </cell>
        </row>
        <row r="10">
          <cell r="B10">
            <v>110510</v>
          </cell>
          <cell r="C10" t="str">
            <v>Allowance For Doubtful Accounts</v>
          </cell>
          <cell r="D10">
            <v>-526000</v>
          </cell>
          <cell r="E10">
            <v>-529009.74041007797</v>
          </cell>
          <cell r="F10">
            <v>-535934.46960859548</v>
          </cell>
          <cell r="G10">
            <v>-542299.32572985603</v>
          </cell>
          <cell r="H10">
            <v>-610744.11983603926</v>
          </cell>
          <cell r="I10">
            <v>-625525.05260125117</v>
          </cell>
          <cell r="J10">
            <v>-640028.9863509984</v>
          </cell>
          <cell r="K10">
            <v>-641542.44058778824</v>
          </cell>
          <cell r="L10">
            <v>-230006.38773554776</v>
          </cell>
        </row>
        <row r="11">
          <cell r="B11">
            <v>120505</v>
          </cell>
          <cell r="C11" t="str">
            <v>Inventory Fuel And Raw Materials</v>
          </cell>
          <cell r="D11">
            <v>1411000</v>
          </cell>
          <cell r="E11">
            <v>1149724.5421805251</v>
          </cell>
          <cell r="F11">
            <v>1157217.0911742132</v>
          </cell>
          <cell r="G11">
            <v>1947715.2780848583</v>
          </cell>
          <cell r="H11">
            <v>2087748.8354766113</v>
          </cell>
          <cell r="I11">
            <v>2434565.5899736579</v>
          </cell>
          <cell r="J11">
            <v>2847144.99646137</v>
          </cell>
          <cell r="K11">
            <v>2760807.8515328099</v>
          </cell>
          <cell r="L11">
            <v>2478751.4399552862</v>
          </cell>
        </row>
        <row r="12">
          <cell r="B12">
            <v>129595</v>
          </cell>
          <cell r="C12" t="str">
            <v>Inventory Spare Parts &amp; Supplies</v>
          </cell>
          <cell r="D12">
            <v>4218503</v>
          </cell>
          <cell r="E12">
            <v>4145458.6088371044</v>
          </cell>
          <cell r="F12">
            <v>4563434.7966999235</v>
          </cell>
          <cell r="G12">
            <v>5073842.051459712</v>
          </cell>
          <cell r="H12">
            <v>6706614.7161228098</v>
          </cell>
          <cell r="I12">
            <v>7836163.9133190643</v>
          </cell>
          <cell r="J12">
            <v>7901783.380655488</v>
          </cell>
          <cell r="K12">
            <v>8342164.300988093</v>
          </cell>
          <cell r="L12">
            <v>8898005.2935962938</v>
          </cell>
        </row>
        <row r="13">
          <cell r="B13">
            <v>130505</v>
          </cell>
          <cell r="C13" t="str">
            <v>Prepaid Insurance</v>
          </cell>
          <cell r="E13">
            <v>22358.373004463952</v>
          </cell>
          <cell r="F13">
            <v>41031.168917881812</v>
          </cell>
          <cell r="G13">
            <v>36129.376878162715</v>
          </cell>
          <cell r="H13">
            <v>31522.246021539944</v>
          </cell>
          <cell r="I13">
            <v>26284.47686862035</v>
          </cell>
          <cell r="J13">
            <v>24692.787766450416</v>
          </cell>
          <cell r="K13">
            <v>18649.127269656281</v>
          </cell>
          <cell r="L13">
            <v>42452.675822420955</v>
          </cell>
        </row>
        <row r="14">
          <cell r="B14">
            <v>130510</v>
          </cell>
          <cell r="C14" t="str">
            <v>Prepaid Non-Income Taxes</v>
          </cell>
          <cell r="E14">
            <v>10604.851479155634</v>
          </cell>
          <cell r="F14">
            <v>125231.9996418521</v>
          </cell>
          <cell r="G14">
            <v>86390.254729466731</v>
          </cell>
          <cell r="H14">
            <v>39305.451052885386</v>
          </cell>
          <cell r="I14">
            <v>60091.49012183075</v>
          </cell>
          <cell r="J14">
            <v>9212.8251748251751</v>
          </cell>
          <cell r="K14">
            <v>229396.23046554241</v>
          </cell>
          <cell r="L14">
            <v>543370.37175564561</v>
          </cell>
        </row>
        <row r="15">
          <cell r="B15">
            <v>130515</v>
          </cell>
          <cell r="C15" t="str">
            <v>Prepaid Contracts</v>
          </cell>
          <cell r="E15">
            <v>0</v>
          </cell>
          <cell r="F15">
            <v>0</v>
          </cell>
          <cell r="G15">
            <v>0</v>
          </cell>
          <cell r="H15">
            <v>0</v>
          </cell>
          <cell r="I15">
            <v>0</v>
          </cell>
          <cell r="J15">
            <v>0</v>
          </cell>
          <cell r="K15">
            <v>0</v>
          </cell>
          <cell r="L15">
            <v>0</v>
          </cell>
        </row>
        <row r="16">
          <cell r="B16">
            <v>130520</v>
          </cell>
          <cell r="C16" t="str">
            <v>Prepaid Leases</v>
          </cell>
          <cell r="E16">
            <v>0</v>
          </cell>
          <cell r="F16">
            <v>0</v>
          </cell>
          <cell r="G16">
            <v>0</v>
          </cell>
          <cell r="H16">
            <v>0</v>
          </cell>
          <cell r="I16">
            <v>0</v>
          </cell>
          <cell r="J16">
            <v>0</v>
          </cell>
          <cell r="K16">
            <v>0</v>
          </cell>
          <cell r="L16">
            <v>0</v>
          </cell>
        </row>
        <row r="17">
          <cell r="B17">
            <v>130525</v>
          </cell>
          <cell r="C17" t="str">
            <v>Prepaid Other</v>
          </cell>
          <cell r="D17">
            <v>3354776</v>
          </cell>
          <cell r="E17">
            <v>4208887.9832034511</v>
          </cell>
          <cell r="F17">
            <v>4469220.1017651577</v>
          </cell>
          <cell r="G17">
            <v>6604503.5700272489</v>
          </cell>
          <cell r="H17">
            <v>5923545.7387076039</v>
          </cell>
          <cell r="I17">
            <v>6296562.8680441231</v>
          </cell>
          <cell r="J17">
            <v>7205818.1375010535</v>
          </cell>
          <cell r="K17">
            <v>5848912.1550544724</v>
          </cell>
          <cell r="L17">
            <v>6405688.6462791432</v>
          </cell>
        </row>
        <row r="18">
          <cell r="B18">
            <v>145005</v>
          </cell>
          <cell r="C18" t="str">
            <v>UC Related Prty Int Receivable Cur</v>
          </cell>
          <cell r="E18">
            <v>0</v>
          </cell>
          <cell r="F18">
            <v>0</v>
          </cell>
          <cell r="G18">
            <v>0</v>
          </cell>
          <cell r="H18">
            <v>0</v>
          </cell>
          <cell r="I18">
            <v>0</v>
          </cell>
          <cell r="J18">
            <v>0</v>
          </cell>
          <cell r="K18">
            <v>0</v>
          </cell>
          <cell r="L18">
            <v>0</v>
          </cell>
        </row>
        <row r="19">
          <cell r="B19">
            <v>145010</v>
          </cell>
          <cell r="C19" t="str">
            <v>UC Related Prty Chgs Receivable</v>
          </cell>
          <cell r="E19">
            <v>0</v>
          </cell>
          <cell r="F19">
            <v>0</v>
          </cell>
          <cell r="G19">
            <v>0</v>
          </cell>
          <cell r="H19">
            <v>0</v>
          </cell>
          <cell r="I19">
            <v>0</v>
          </cell>
          <cell r="J19">
            <v>0</v>
          </cell>
          <cell r="K19">
            <v>0</v>
          </cell>
          <cell r="L19">
            <v>0</v>
          </cell>
        </row>
        <row r="20">
          <cell r="B20">
            <v>145015</v>
          </cell>
          <cell r="C20" t="str">
            <v>UC Related Prty Dividends Receivable</v>
          </cell>
          <cell r="E20">
            <v>0</v>
          </cell>
          <cell r="F20">
            <v>0</v>
          </cell>
          <cell r="G20">
            <v>0</v>
          </cell>
          <cell r="H20">
            <v>0</v>
          </cell>
          <cell r="I20">
            <v>0</v>
          </cell>
          <cell r="J20">
            <v>0</v>
          </cell>
          <cell r="K20">
            <v>0</v>
          </cell>
          <cell r="L20">
            <v>0</v>
          </cell>
        </row>
        <row r="21">
          <cell r="B21">
            <v>145020</v>
          </cell>
          <cell r="C21" t="str">
            <v>Unconsol Related Party Fees Receivable</v>
          </cell>
          <cell r="E21">
            <v>0</v>
          </cell>
          <cell r="F21">
            <v>0</v>
          </cell>
          <cell r="G21">
            <v>0</v>
          </cell>
          <cell r="H21">
            <v>0</v>
          </cell>
          <cell r="I21">
            <v>0</v>
          </cell>
          <cell r="J21">
            <v>0</v>
          </cell>
          <cell r="K21">
            <v>0</v>
          </cell>
          <cell r="L21">
            <v>0</v>
          </cell>
        </row>
        <row r="22">
          <cell r="B22">
            <v>150505</v>
          </cell>
          <cell r="C22" t="str">
            <v>Deferred Tax Asset - US Federal Current</v>
          </cell>
          <cell r="E22">
            <v>0</v>
          </cell>
          <cell r="F22">
            <v>0</v>
          </cell>
          <cell r="G22">
            <v>0</v>
          </cell>
          <cell r="H22">
            <v>0</v>
          </cell>
          <cell r="I22">
            <v>0</v>
          </cell>
          <cell r="J22">
            <v>0</v>
          </cell>
          <cell r="K22">
            <v>0</v>
          </cell>
          <cell r="L22">
            <v>0</v>
          </cell>
        </row>
        <row r="23">
          <cell r="B23">
            <v>150510</v>
          </cell>
          <cell r="C23" t="str">
            <v>Deferred Tax Asset - US State Current</v>
          </cell>
          <cell r="E23">
            <v>0</v>
          </cell>
          <cell r="F23">
            <v>0</v>
          </cell>
          <cell r="G23">
            <v>0</v>
          </cell>
          <cell r="H23">
            <v>0</v>
          </cell>
          <cell r="I23">
            <v>0</v>
          </cell>
          <cell r="J23">
            <v>0</v>
          </cell>
          <cell r="K23">
            <v>0</v>
          </cell>
          <cell r="L23">
            <v>0</v>
          </cell>
        </row>
        <row r="24">
          <cell r="B24">
            <v>150515</v>
          </cell>
          <cell r="C24" t="str">
            <v>Deferred Tax Asset Foreign Current</v>
          </cell>
          <cell r="D24">
            <v>0</v>
          </cell>
          <cell r="E24">
            <v>0</v>
          </cell>
          <cell r="F24">
            <v>0</v>
          </cell>
          <cell r="G24">
            <v>0</v>
          </cell>
          <cell r="H24">
            <v>0</v>
          </cell>
          <cell r="I24">
            <v>0</v>
          </cell>
          <cell r="J24">
            <v>1890.1547371591719</v>
          </cell>
          <cell r="K24">
            <v>1894.6243201876709</v>
          </cell>
          <cell r="L24">
            <v>31922.424014385502</v>
          </cell>
        </row>
        <row r="25">
          <cell r="B25">
            <v>159505</v>
          </cell>
          <cell r="C25" t="str">
            <v>Notes Receivable Current</v>
          </cell>
          <cell r="E25">
            <v>0</v>
          </cell>
          <cell r="F25">
            <v>0</v>
          </cell>
          <cell r="G25">
            <v>0</v>
          </cell>
          <cell r="H25">
            <v>0</v>
          </cell>
          <cell r="I25">
            <v>0</v>
          </cell>
          <cell r="J25">
            <v>0</v>
          </cell>
          <cell r="K25">
            <v>0</v>
          </cell>
          <cell r="L25">
            <v>0</v>
          </cell>
        </row>
        <row r="26">
          <cell r="B26">
            <v>159510</v>
          </cell>
          <cell r="C26" t="str">
            <v>Interest Receivable Current</v>
          </cell>
          <cell r="E26">
            <v>0</v>
          </cell>
          <cell r="F26">
            <v>0</v>
          </cell>
          <cell r="G26">
            <v>0</v>
          </cell>
          <cell r="H26">
            <v>0</v>
          </cell>
          <cell r="I26">
            <v>0</v>
          </cell>
          <cell r="J26">
            <v>0</v>
          </cell>
          <cell r="K26">
            <v>0</v>
          </cell>
          <cell r="L26">
            <v>0</v>
          </cell>
        </row>
        <row r="27">
          <cell r="B27">
            <v>159512</v>
          </cell>
          <cell r="C27" t="str">
            <v>Other Receivables</v>
          </cell>
          <cell r="D27">
            <v>159000</v>
          </cell>
          <cell r="E27">
            <v>84793.00469092837</v>
          </cell>
          <cell r="F27">
            <v>90116.178587874121</v>
          </cell>
          <cell r="G27">
            <v>95803.420085636433</v>
          </cell>
          <cell r="H27">
            <v>107757.31160585115</v>
          </cell>
          <cell r="I27">
            <v>106670.005350675</v>
          </cell>
          <cell r="J27">
            <v>100332.30221585644</v>
          </cell>
          <cell r="K27">
            <v>100677.13470146101</v>
          </cell>
          <cell r="L27">
            <v>105044.36593740019</v>
          </cell>
        </row>
        <row r="28">
          <cell r="B28">
            <v>159515</v>
          </cell>
          <cell r="C28" t="str">
            <v>Regulatory Assets Current</v>
          </cell>
          <cell r="E28">
            <v>0</v>
          </cell>
          <cell r="F28">
            <v>0</v>
          </cell>
          <cell r="G28">
            <v>0</v>
          </cell>
          <cell r="H28">
            <v>0</v>
          </cell>
          <cell r="I28">
            <v>0</v>
          </cell>
          <cell r="J28">
            <v>0</v>
          </cell>
          <cell r="K28">
            <v>0</v>
          </cell>
          <cell r="L28">
            <v>0</v>
          </cell>
        </row>
        <row r="29">
          <cell r="B29">
            <v>159520</v>
          </cell>
          <cell r="C29" t="str">
            <v>Accounts Receivable VAT</v>
          </cell>
          <cell r="D29">
            <v>418000</v>
          </cell>
          <cell r="E29">
            <v>463000</v>
          </cell>
          <cell r="F29">
            <v>409900.23023791244</v>
          </cell>
          <cell r="G29">
            <v>499857.06485013623</v>
          </cell>
          <cell r="H29">
            <v>562676.37839575636</v>
          </cell>
          <cell r="I29">
            <v>445726.67105696409</v>
          </cell>
          <cell r="J29">
            <v>410500.69930069929</v>
          </cell>
          <cell r="K29">
            <v>415696.40233088424</v>
          </cell>
          <cell r="L29">
            <v>354054.21590546152</v>
          </cell>
        </row>
        <row r="30">
          <cell r="B30">
            <v>159530</v>
          </cell>
          <cell r="C30" t="str">
            <v>Unrealized Mark To Market Gain ST</v>
          </cell>
          <cell r="E30">
            <v>0</v>
          </cell>
          <cell r="F30">
            <v>0</v>
          </cell>
          <cell r="G30">
            <v>0</v>
          </cell>
          <cell r="H30">
            <v>0</v>
          </cell>
          <cell r="I30">
            <v>0</v>
          </cell>
          <cell r="J30">
            <v>0</v>
          </cell>
          <cell r="K30">
            <v>0</v>
          </cell>
          <cell r="L30">
            <v>0</v>
          </cell>
        </row>
        <row r="31">
          <cell r="B31">
            <v>159535</v>
          </cell>
          <cell r="C31" t="str">
            <v>Derivative Asset Short-Term</v>
          </cell>
          <cell r="E31">
            <v>0</v>
          </cell>
          <cell r="F31">
            <v>0</v>
          </cell>
          <cell r="G31">
            <v>0</v>
          </cell>
          <cell r="H31">
            <v>0</v>
          </cell>
          <cell r="I31">
            <v>0</v>
          </cell>
          <cell r="J31">
            <v>0</v>
          </cell>
          <cell r="K31">
            <v>0</v>
          </cell>
          <cell r="L31">
            <v>0</v>
          </cell>
        </row>
        <row r="32">
          <cell r="B32">
            <v>159540</v>
          </cell>
          <cell r="C32" t="str">
            <v>Income Tax Receivable - Us</v>
          </cell>
          <cell r="E32">
            <v>0</v>
          </cell>
          <cell r="F32">
            <v>0</v>
          </cell>
          <cell r="G32">
            <v>0</v>
          </cell>
          <cell r="H32">
            <v>0</v>
          </cell>
          <cell r="I32">
            <v>0</v>
          </cell>
          <cell r="J32">
            <v>0</v>
          </cell>
          <cell r="K32">
            <v>0</v>
          </cell>
          <cell r="L32">
            <v>0</v>
          </cell>
        </row>
        <row r="33">
          <cell r="B33">
            <v>159541</v>
          </cell>
          <cell r="C33" t="str">
            <v>Income Tax Receivable - Foreign</v>
          </cell>
          <cell r="D33">
            <v>0</v>
          </cell>
          <cell r="E33">
            <v>0</v>
          </cell>
          <cell r="F33">
            <v>0</v>
          </cell>
          <cell r="G33">
            <v>0</v>
          </cell>
          <cell r="H33">
            <v>0</v>
          </cell>
          <cell r="I33">
            <v>0</v>
          </cell>
          <cell r="J33">
            <v>0</v>
          </cell>
          <cell r="K33">
            <v>0</v>
          </cell>
          <cell r="L33">
            <v>0</v>
          </cell>
        </row>
        <row r="34">
          <cell r="B34">
            <v>159595</v>
          </cell>
          <cell r="C34" t="str">
            <v>Other Current Assets</v>
          </cell>
          <cell r="D34">
            <v>392000</v>
          </cell>
          <cell r="E34">
            <v>338532.20859499136</v>
          </cell>
          <cell r="F34">
            <v>313635.01412125863</v>
          </cell>
          <cell r="G34">
            <v>287289.79641884007</v>
          </cell>
          <cell r="H34">
            <v>540372.73087619711</v>
          </cell>
          <cell r="I34">
            <v>234146.79803767239</v>
          </cell>
          <cell r="J34">
            <v>492037.75529207551</v>
          </cell>
          <cell r="K34">
            <v>556732.54040696775</v>
          </cell>
          <cell r="L34">
            <v>487466.76307188848</v>
          </cell>
        </row>
        <row r="35">
          <cell r="B35">
            <v>160505</v>
          </cell>
          <cell r="C35" t="str">
            <v>Current Assets Of Discontinued Ops</v>
          </cell>
          <cell r="E35">
            <v>0</v>
          </cell>
          <cell r="F35">
            <v>0</v>
          </cell>
          <cell r="G35">
            <v>0</v>
          </cell>
          <cell r="H35">
            <v>0</v>
          </cell>
          <cell r="I35">
            <v>0</v>
          </cell>
          <cell r="J35">
            <v>0</v>
          </cell>
          <cell r="K35">
            <v>0</v>
          </cell>
          <cell r="L35">
            <v>0</v>
          </cell>
        </row>
        <row r="36">
          <cell r="B36">
            <v>170105</v>
          </cell>
          <cell r="C36" t="str">
            <v>Land</v>
          </cell>
          <cell r="D36">
            <v>6506241</v>
          </cell>
          <cell r="E36">
            <v>6585003.071271847</v>
          </cell>
          <cell r="F36">
            <v>6679507.7201074436</v>
          </cell>
          <cell r="G36">
            <v>6775709.2715453487</v>
          </cell>
          <cell r="H36">
            <v>6995176.4662433686</v>
          </cell>
          <cell r="I36">
            <v>7164470.331988804</v>
          </cell>
          <cell r="J36">
            <v>7332882.7696520342</v>
          </cell>
          <cell r="K36">
            <v>7350222.5819609826</v>
          </cell>
          <cell r="L36">
            <v>6949376.0454327688</v>
          </cell>
        </row>
        <row r="37">
          <cell r="B37">
            <v>170505</v>
          </cell>
          <cell r="C37" t="str">
            <v>PP&amp;E Generation</v>
          </cell>
          <cell r="D37">
            <v>58712571</v>
          </cell>
          <cell r="E37">
            <v>59435200.606264666</v>
          </cell>
          <cell r="F37">
            <v>60635202.764696844</v>
          </cell>
          <cell r="G37">
            <v>61526597.185597517</v>
          </cell>
          <cell r="H37">
            <v>63485055.092348486</v>
          </cell>
          <cell r="I37">
            <v>65151354.7272802</v>
          </cell>
          <cell r="J37">
            <v>66713065.34720701</v>
          </cell>
          <cell r="K37">
            <v>67704096.523351058</v>
          </cell>
          <cell r="L37">
            <v>64097692.904423513</v>
          </cell>
        </row>
        <row r="38">
          <cell r="B38">
            <v>170510</v>
          </cell>
          <cell r="C38" t="str">
            <v>PP&amp;E Distribution</v>
          </cell>
          <cell r="E38">
            <v>0</v>
          </cell>
          <cell r="F38">
            <v>0</v>
          </cell>
          <cell r="G38">
            <v>0</v>
          </cell>
          <cell r="H38">
            <v>0</v>
          </cell>
          <cell r="I38">
            <v>0</v>
          </cell>
          <cell r="J38">
            <v>0</v>
          </cell>
          <cell r="K38">
            <v>0</v>
          </cell>
          <cell r="L38">
            <v>0</v>
          </cell>
        </row>
        <row r="39">
          <cell r="B39">
            <v>170515</v>
          </cell>
          <cell r="C39" t="str">
            <v>PP&amp;E Buildings</v>
          </cell>
          <cell r="D39">
            <v>2758711</v>
          </cell>
          <cell r="E39">
            <v>2792106.5847015213</v>
          </cell>
          <cell r="F39">
            <v>2832177.4927091328</v>
          </cell>
          <cell r="G39">
            <v>2925849.6247567153</v>
          </cell>
          <cell r="H39">
            <v>3020618.7453785567</v>
          </cell>
          <cell r="I39">
            <v>3093722.2942048074</v>
          </cell>
          <cell r="J39">
            <v>3166445.2295896877</v>
          </cell>
          <cell r="K39">
            <v>3173932.8122624778</v>
          </cell>
          <cell r="L39">
            <v>3000841.4587991056</v>
          </cell>
        </row>
        <row r="40">
          <cell r="B40">
            <v>170520</v>
          </cell>
          <cell r="C40" t="str">
            <v>PP&amp;E Office Furniture And Equip</v>
          </cell>
          <cell r="D40">
            <v>1126477</v>
          </cell>
          <cell r="E40">
            <v>1133510.1553302566</v>
          </cell>
          <cell r="F40">
            <v>1291023.3967766692</v>
          </cell>
          <cell r="G40">
            <v>1316442.9869209812</v>
          </cell>
          <cell r="H40">
            <v>1366233.2630606012</v>
          </cell>
          <cell r="I40">
            <v>1449617.8079519263</v>
          </cell>
          <cell r="J40">
            <v>1516751.2269778415</v>
          </cell>
          <cell r="K40">
            <v>1551391.3630605524</v>
          </cell>
          <cell r="L40">
            <v>1488549.0682689238</v>
          </cell>
        </row>
        <row r="41">
          <cell r="B41">
            <v>170525</v>
          </cell>
          <cell r="C41" t="str">
            <v>PP&amp;E Spare Parts</v>
          </cell>
          <cell r="D41">
            <v>1802000</v>
          </cell>
          <cell r="E41">
            <v>1824007.1908905199</v>
          </cell>
          <cell r="F41">
            <v>1667808.1772064466</v>
          </cell>
          <cell r="G41">
            <v>1691828.7698715455</v>
          </cell>
          <cell r="H41">
            <v>1746627.595965279</v>
          </cell>
          <cell r="I41">
            <v>1788898.629321699</v>
          </cell>
          <cell r="J41">
            <v>1830949.5780604936</v>
          </cell>
          <cell r="K41">
            <v>1835279.1607127776</v>
          </cell>
          <cell r="L41">
            <v>1620394.9384381985</v>
          </cell>
        </row>
        <row r="42">
          <cell r="B42">
            <v>170530</v>
          </cell>
          <cell r="C42" t="str">
            <v>PP&amp;E Natural Resources</v>
          </cell>
          <cell r="E42">
            <v>0</v>
          </cell>
          <cell r="F42">
            <v>0</v>
          </cell>
          <cell r="G42">
            <v>0</v>
          </cell>
          <cell r="H42">
            <v>0</v>
          </cell>
          <cell r="I42">
            <v>0</v>
          </cell>
          <cell r="J42">
            <v>0</v>
          </cell>
          <cell r="K42">
            <v>0</v>
          </cell>
          <cell r="L42">
            <v>0</v>
          </cell>
        </row>
        <row r="43">
          <cell r="B43">
            <v>170535</v>
          </cell>
          <cell r="C43" t="str">
            <v>PP&amp;E Asset Retirement Costs</v>
          </cell>
          <cell r="E43">
            <v>0</v>
          </cell>
          <cell r="F43">
            <v>0</v>
          </cell>
          <cell r="G43">
            <v>0</v>
          </cell>
          <cell r="H43">
            <v>0</v>
          </cell>
          <cell r="I43">
            <v>0</v>
          </cell>
          <cell r="J43">
            <v>0</v>
          </cell>
          <cell r="K43">
            <v>0</v>
          </cell>
          <cell r="L43">
            <v>0</v>
          </cell>
        </row>
        <row r="44">
          <cell r="B44">
            <v>170605</v>
          </cell>
          <cell r="C44" t="str">
            <v>Accum Dep &amp; Amort Generation</v>
          </cell>
          <cell r="D44">
            <v>-13825279.68</v>
          </cell>
          <cell r="E44">
            <v>-14306898.093440264</v>
          </cell>
          <cell r="F44">
            <v>-14820085.929316958</v>
          </cell>
          <cell r="G44">
            <v>-15369218.213001169</v>
          </cell>
          <cell r="H44">
            <v>-16175438.045973314</v>
          </cell>
          <cell r="I44">
            <v>-16921949.061656237</v>
          </cell>
          <cell r="J44">
            <v>-17683598.989215605</v>
          </cell>
          <cell r="K44">
            <v>-18086933.209610671</v>
          </cell>
          <cell r="L44">
            <v>-17447000.878553178</v>
          </cell>
        </row>
        <row r="45">
          <cell r="B45">
            <v>170610</v>
          </cell>
          <cell r="C45" t="str">
            <v>Accum Dep &amp; Amort Distribution</v>
          </cell>
          <cell r="E45">
            <v>0</v>
          </cell>
          <cell r="F45">
            <v>0</v>
          </cell>
          <cell r="G45">
            <v>0</v>
          </cell>
          <cell r="H45">
            <v>0</v>
          </cell>
          <cell r="I45">
            <v>0</v>
          </cell>
          <cell r="J45">
            <v>0</v>
          </cell>
          <cell r="K45">
            <v>0</v>
          </cell>
          <cell r="L45">
            <v>0</v>
          </cell>
        </row>
        <row r="46">
          <cell r="B46">
            <v>170615</v>
          </cell>
          <cell r="C46" t="str">
            <v>Accum Dep &amp; Amort Buildings</v>
          </cell>
          <cell r="D46">
            <v>-572534</v>
          </cell>
          <cell r="E46">
            <v>-587977.92668532964</v>
          </cell>
          <cell r="F46">
            <v>-605544.16392939363</v>
          </cell>
          <cell r="G46">
            <v>-623274.75772674195</v>
          </cell>
          <cell r="H46">
            <v>-652877.60866420192</v>
          </cell>
          <cell r="I46">
            <v>-678320.88738887059</v>
          </cell>
          <cell r="J46">
            <v>-704135.23422360781</v>
          </cell>
          <cell r="K46">
            <v>-715692.93463389936</v>
          </cell>
          <cell r="L46">
            <v>-686015.56874800369</v>
          </cell>
        </row>
        <row r="47">
          <cell r="B47">
            <v>170620</v>
          </cell>
          <cell r="C47" t="str">
            <v>Accum Dep &amp; Amort Office Furn &amp; Equip</v>
          </cell>
          <cell r="D47">
            <v>-587822</v>
          </cell>
          <cell r="E47">
            <v>-597492.34243776964</v>
          </cell>
          <cell r="F47">
            <v>-606790.39508825773</v>
          </cell>
          <cell r="G47">
            <v>-627589.56076294277</v>
          </cell>
          <cell r="H47">
            <v>-646605.54902748764</v>
          </cell>
          <cell r="I47">
            <v>-675022.83322357596</v>
          </cell>
          <cell r="J47">
            <v>-704712.64285112475</v>
          </cell>
          <cell r="K47">
            <v>-720330.8829490752</v>
          </cell>
          <cell r="L47">
            <v>-694375.77882465674</v>
          </cell>
        </row>
        <row r="48">
          <cell r="B48">
            <v>170625</v>
          </cell>
          <cell r="C48" t="str">
            <v>Accum Dep &amp; Amort Spare Parts</v>
          </cell>
          <cell r="E48">
            <v>0</v>
          </cell>
          <cell r="F48">
            <v>0</v>
          </cell>
          <cell r="G48">
            <v>0</v>
          </cell>
          <cell r="H48">
            <v>0</v>
          </cell>
          <cell r="I48">
            <v>0</v>
          </cell>
          <cell r="J48">
            <v>0</v>
          </cell>
          <cell r="K48">
            <v>0</v>
          </cell>
          <cell r="L48">
            <v>0</v>
          </cell>
        </row>
        <row r="49">
          <cell r="B49">
            <v>170630</v>
          </cell>
          <cell r="C49" t="str">
            <v>Accum Dep &amp; Amort Natural Resources</v>
          </cell>
          <cell r="E49">
            <v>0</v>
          </cell>
          <cell r="F49">
            <v>0</v>
          </cell>
          <cell r="G49">
            <v>0</v>
          </cell>
          <cell r="H49">
            <v>0</v>
          </cell>
          <cell r="I49">
            <v>0</v>
          </cell>
          <cell r="J49">
            <v>0</v>
          </cell>
          <cell r="K49">
            <v>0</v>
          </cell>
          <cell r="L49">
            <v>0</v>
          </cell>
        </row>
        <row r="50">
          <cell r="B50">
            <v>170635</v>
          </cell>
          <cell r="C50" t="str">
            <v>Accum Dep &amp; Amort Asset Retirement</v>
          </cell>
          <cell r="E50">
            <v>0</v>
          </cell>
          <cell r="F50">
            <v>0</v>
          </cell>
          <cell r="G50">
            <v>0</v>
          </cell>
          <cell r="H50">
            <v>0</v>
          </cell>
          <cell r="I50">
            <v>0</v>
          </cell>
          <cell r="J50">
            <v>0</v>
          </cell>
          <cell r="K50">
            <v>0</v>
          </cell>
          <cell r="L50">
            <v>0</v>
          </cell>
        </row>
        <row r="51">
          <cell r="B51">
            <v>170705</v>
          </cell>
          <cell r="C51" t="str">
            <v>CWIP - Generation Assets</v>
          </cell>
          <cell r="D51">
            <v>23000</v>
          </cell>
          <cell r="E51">
            <v>43574.829008095636</v>
          </cell>
          <cell r="F51">
            <v>93924.830237912509</v>
          </cell>
          <cell r="G51">
            <v>208588.75398987936</v>
          </cell>
          <cell r="H51">
            <v>382220.01977174089</v>
          </cell>
          <cell r="I51">
            <v>1054315.6427395456</v>
          </cell>
          <cell r="J51">
            <v>2165988.5326480749</v>
          </cell>
          <cell r="K51">
            <v>4035769.4095093319</v>
          </cell>
          <cell r="L51">
            <v>5484881.3768763989</v>
          </cell>
        </row>
        <row r="52">
          <cell r="B52">
            <v>170710</v>
          </cell>
          <cell r="C52" t="str">
            <v>CWIP - Distribution Assets</v>
          </cell>
          <cell r="E52">
            <v>0</v>
          </cell>
          <cell r="F52">
            <v>0</v>
          </cell>
          <cell r="G52">
            <v>0</v>
          </cell>
          <cell r="H52">
            <v>0</v>
          </cell>
          <cell r="I52">
            <v>0</v>
          </cell>
          <cell r="J52">
            <v>0</v>
          </cell>
          <cell r="K52">
            <v>0</v>
          </cell>
          <cell r="L52">
            <v>0</v>
          </cell>
        </row>
        <row r="53">
          <cell r="B53">
            <v>170715</v>
          </cell>
          <cell r="C53" t="str">
            <v>CWIP - Buildings</v>
          </cell>
          <cell r="E53">
            <v>19347.541953544678</v>
          </cell>
          <cell r="F53">
            <v>134844.55855717574</v>
          </cell>
          <cell r="G53">
            <v>498142.75951732195</v>
          </cell>
          <cell r="H53">
            <v>666714.1734447839</v>
          </cell>
          <cell r="I53">
            <v>951282.06791241351</v>
          </cell>
          <cell r="J53">
            <v>1112322.2732327913</v>
          </cell>
          <cell r="K53">
            <v>1417858.699856431</v>
          </cell>
          <cell r="L53">
            <v>1540051.7246885977</v>
          </cell>
        </row>
        <row r="54">
          <cell r="B54">
            <v>170720</v>
          </cell>
          <cell r="C54" t="str">
            <v>CWIP - Management Fees</v>
          </cell>
          <cell r="E54">
            <v>0</v>
          </cell>
          <cell r="F54">
            <v>0</v>
          </cell>
          <cell r="G54">
            <v>0</v>
          </cell>
          <cell r="H54">
            <v>0</v>
          </cell>
          <cell r="I54">
            <v>0</v>
          </cell>
          <cell r="J54">
            <v>0</v>
          </cell>
          <cell r="K54">
            <v>0</v>
          </cell>
          <cell r="L54">
            <v>0</v>
          </cell>
        </row>
        <row r="55">
          <cell r="B55">
            <v>170725</v>
          </cell>
          <cell r="C55" t="str">
            <v>CWIP - Capitalized Interest</v>
          </cell>
          <cell r="E55">
            <v>0</v>
          </cell>
          <cell r="F55">
            <v>0</v>
          </cell>
          <cell r="G55">
            <v>0</v>
          </cell>
          <cell r="H55">
            <v>0</v>
          </cell>
          <cell r="I55">
            <v>0</v>
          </cell>
          <cell r="J55">
            <v>0</v>
          </cell>
          <cell r="K55">
            <v>0</v>
          </cell>
          <cell r="L55">
            <v>0</v>
          </cell>
        </row>
        <row r="56">
          <cell r="B56">
            <v>170730</v>
          </cell>
          <cell r="C56" t="str">
            <v>CWIP - SAP - ERP</v>
          </cell>
          <cell r="E56">
            <v>0</v>
          </cell>
          <cell r="F56">
            <v>0</v>
          </cell>
          <cell r="G56">
            <v>0</v>
          </cell>
          <cell r="H56">
            <v>0</v>
          </cell>
          <cell r="I56">
            <v>0</v>
          </cell>
          <cell r="J56">
            <v>0</v>
          </cell>
          <cell r="K56">
            <v>0</v>
          </cell>
          <cell r="L56">
            <v>0</v>
          </cell>
        </row>
        <row r="57">
          <cell r="B57">
            <v>170735</v>
          </cell>
          <cell r="C57" t="str">
            <v>CWIP - SAP - CCS</v>
          </cell>
          <cell r="E57">
            <v>0</v>
          </cell>
          <cell r="F57">
            <v>0</v>
          </cell>
          <cell r="G57">
            <v>0</v>
          </cell>
          <cell r="H57">
            <v>0</v>
          </cell>
          <cell r="I57">
            <v>0</v>
          </cell>
          <cell r="J57">
            <v>0</v>
          </cell>
          <cell r="K57">
            <v>0</v>
          </cell>
          <cell r="L57">
            <v>0</v>
          </cell>
        </row>
        <row r="58">
          <cell r="B58">
            <v>185005</v>
          </cell>
          <cell r="C58" t="str">
            <v>Unconsol Related Party Loans</v>
          </cell>
          <cell r="E58">
            <v>0</v>
          </cell>
          <cell r="F58">
            <v>0</v>
          </cell>
          <cell r="G58">
            <v>0</v>
          </cell>
          <cell r="H58">
            <v>0</v>
          </cell>
          <cell r="I58">
            <v>0</v>
          </cell>
          <cell r="J58">
            <v>0</v>
          </cell>
          <cell r="K58">
            <v>0</v>
          </cell>
          <cell r="L58">
            <v>0</v>
          </cell>
        </row>
        <row r="59">
          <cell r="B59">
            <v>185010</v>
          </cell>
          <cell r="C59" t="str">
            <v>UC Related Prty Cap Cont. Inv</v>
          </cell>
          <cell r="E59">
            <v>0</v>
          </cell>
          <cell r="F59">
            <v>0</v>
          </cell>
          <cell r="G59">
            <v>0</v>
          </cell>
          <cell r="H59">
            <v>0</v>
          </cell>
          <cell r="I59">
            <v>0</v>
          </cell>
          <cell r="J59">
            <v>0</v>
          </cell>
          <cell r="K59">
            <v>0</v>
          </cell>
          <cell r="L59">
            <v>0</v>
          </cell>
        </row>
        <row r="60">
          <cell r="B60">
            <v>185016</v>
          </cell>
          <cell r="C60" t="str">
            <v>UC Related Prty Inv - Eq Earn Adjust</v>
          </cell>
          <cell r="E60">
            <v>0</v>
          </cell>
          <cell r="F60">
            <v>0</v>
          </cell>
          <cell r="G60">
            <v>0</v>
          </cell>
          <cell r="H60">
            <v>0</v>
          </cell>
          <cell r="I60">
            <v>0</v>
          </cell>
          <cell r="J60">
            <v>0</v>
          </cell>
          <cell r="K60">
            <v>0</v>
          </cell>
          <cell r="L60">
            <v>0</v>
          </cell>
        </row>
        <row r="61">
          <cell r="B61">
            <v>185018</v>
          </cell>
          <cell r="C61" t="str">
            <v>UC Related Prty Inv - CY Eq Earn Adj</v>
          </cell>
          <cell r="E61">
            <v>0</v>
          </cell>
          <cell r="F61">
            <v>0</v>
          </cell>
          <cell r="G61">
            <v>0</v>
          </cell>
          <cell r="H61">
            <v>0</v>
          </cell>
          <cell r="I61">
            <v>0</v>
          </cell>
          <cell r="J61">
            <v>0</v>
          </cell>
          <cell r="K61">
            <v>0</v>
          </cell>
          <cell r="L61">
            <v>0</v>
          </cell>
        </row>
        <row r="62">
          <cell r="B62">
            <v>185025</v>
          </cell>
          <cell r="C62" t="str">
            <v>Unconsol Related Party Dividends Inv</v>
          </cell>
          <cell r="E62">
            <v>0</v>
          </cell>
          <cell r="F62">
            <v>0</v>
          </cell>
          <cell r="G62">
            <v>0</v>
          </cell>
          <cell r="H62">
            <v>0</v>
          </cell>
          <cell r="I62">
            <v>0</v>
          </cell>
          <cell r="J62">
            <v>0</v>
          </cell>
          <cell r="K62">
            <v>0</v>
          </cell>
          <cell r="L62">
            <v>0</v>
          </cell>
        </row>
        <row r="63">
          <cell r="B63">
            <v>185030</v>
          </cell>
          <cell r="C63" t="str">
            <v>Unconsol Related Party Other Inv</v>
          </cell>
          <cell r="E63">
            <v>0</v>
          </cell>
          <cell r="F63">
            <v>0</v>
          </cell>
          <cell r="G63">
            <v>0</v>
          </cell>
          <cell r="H63">
            <v>0</v>
          </cell>
          <cell r="I63">
            <v>0</v>
          </cell>
          <cell r="J63">
            <v>0</v>
          </cell>
          <cell r="K63">
            <v>0</v>
          </cell>
          <cell r="L63">
            <v>0</v>
          </cell>
        </row>
        <row r="64">
          <cell r="B64">
            <v>185035</v>
          </cell>
          <cell r="C64" t="str">
            <v>Unconsol Related Party Inv - FAS 133 Adj</v>
          </cell>
          <cell r="E64">
            <v>0</v>
          </cell>
          <cell r="F64">
            <v>0</v>
          </cell>
          <cell r="G64">
            <v>0</v>
          </cell>
          <cell r="H64">
            <v>0</v>
          </cell>
          <cell r="I64">
            <v>0</v>
          </cell>
          <cell r="J64">
            <v>0</v>
          </cell>
          <cell r="K64">
            <v>0</v>
          </cell>
          <cell r="L64">
            <v>0</v>
          </cell>
        </row>
        <row r="65">
          <cell r="B65">
            <v>185040</v>
          </cell>
          <cell r="C65" t="str">
            <v>Unconsol Related Party Inv - TLA</v>
          </cell>
          <cell r="E65">
            <v>0</v>
          </cell>
          <cell r="F65">
            <v>0</v>
          </cell>
          <cell r="G65">
            <v>0</v>
          </cell>
          <cell r="H65">
            <v>0</v>
          </cell>
          <cell r="I65">
            <v>0</v>
          </cell>
          <cell r="J65">
            <v>0</v>
          </cell>
          <cell r="K65">
            <v>0</v>
          </cell>
          <cell r="L65">
            <v>0</v>
          </cell>
        </row>
        <row r="66">
          <cell r="B66">
            <v>185045</v>
          </cell>
          <cell r="C66" t="str">
            <v>Unconsol Related Party Interest Inv</v>
          </cell>
          <cell r="E66">
            <v>0</v>
          </cell>
          <cell r="F66">
            <v>0</v>
          </cell>
          <cell r="G66">
            <v>0</v>
          </cell>
          <cell r="H66">
            <v>0</v>
          </cell>
          <cell r="I66">
            <v>0</v>
          </cell>
          <cell r="J66">
            <v>0</v>
          </cell>
          <cell r="K66">
            <v>0</v>
          </cell>
          <cell r="L66">
            <v>0</v>
          </cell>
        </row>
        <row r="67">
          <cell r="B67">
            <v>190505</v>
          </cell>
          <cell r="C67" t="str">
            <v>Deferred Financing Costs</v>
          </cell>
          <cell r="D67">
            <v>226921</v>
          </cell>
          <cell r="E67">
            <v>229667.9772262995</v>
          </cell>
          <cell r="F67">
            <v>232964.05640828854</v>
          </cell>
          <cell r="G67">
            <v>236319.31919034646</v>
          </cell>
          <cell r="H67">
            <v>243973.77069602959</v>
          </cell>
          <cell r="I67">
            <v>249878.30548238393</v>
          </cell>
          <cell r="J67">
            <v>255752.0983233634</v>
          </cell>
          <cell r="K67">
            <v>256356.86639641924</v>
          </cell>
          <cell r="L67">
            <v>242376.36977004155</v>
          </cell>
        </row>
        <row r="68">
          <cell r="B68">
            <v>190510</v>
          </cell>
          <cell r="C68" t="str">
            <v>Accum Amort Defd Financing Costs</v>
          </cell>
          <cell r="D68">
            <v>-49128</v>
          </cell>
          <cell r="E68">
            <v>-58434.338648203833</v>
          </cell>
          <cell r="F68">
            <v>-67254.010277306981</v>
          </cell>
          <cell r="G68">
            <v>-76147.236583363963</v>
          </cell>
          <cell r="H68">
            <v>-86531.036321597014</v>
          </cell>
          <cell r="I68">
            <v>-97004.499005046921</v>
          </cell>
          <cell r="J68">
            <v>-107584.34189176089</v>
          </cell>
          <cell r="K68">
            <v>-116435.27184471836</v>
          </cell>
          <cell r="L68">
            <v>-118213.15505535851</v>
          </cell>
        </row>
        <row r="69">
          <cell r="B69">
            <v>199525</v>
          </cell>
          <cell r="C69" t="str">
            <v>Unrealized Mark To Market Gain</v>
          </cell>
          <cell r="E69">
            <v>0</v>
          </cell>
          <cell r="F69">
            <v>0</v>
          </cell>
          <cell r="G69">
            <v>0</v>
          </cell>
          <cell r="H69">
            <v>0</v>
          </cell>
          <cell r="I69">
            <v>0</v>
          </cell>
          <cell r="J69">
            <v>0</v>
          </cell>
          <cell r="K69">
            <v>0</v>
          </cell>
          <cell r="L69">
            <v>0</v>
          </cell>
        </row>
        <row r="70">
          <cell r="B70">
            <v>199530</v>
          </cell>
          <cell r="C70" t="str">
            <v>Derivative Asset</v>
          </cell>
          <cell r="E70">
            <v>0</v>
          </cell>
          <cell r="F70">
            <v>0</v>
          </cell>
          <cell r="G70">
            <v>0</v>
          </cell>
          <cell r="H70">
            <v>0</v>
          </cell>
          <cell r="I70">
            <v>0</v>
          </cell>
          <cell r="J70">
            <v>0</v>
          </cell>
          <cell r="K70">
            <v>0</v>
          </cell>
          <cell r="L70">
            <v>0</v>
          </cell>
        </row>
        <row r="71">
          <cell r="B71">
            <v>199535</v>
          </cell>
          <cell r="C71" t="str">
            <v>Sales Concessions</v>
          </cell>
          <cell r="E71">
            <v>0</v>
          </cell>
          <cell r="F71">
            <v>0</v>
          </cell>
          <cell r="G71">
            <v>0</v>
          </cell>
          <cell r="H71">
            <v>0</v>
          </cell>
          <cell r="I71">
            <v>0</v>
          </cell>
          <cell r="J71">
            <v>0</v>
          </cell>
          <cell r="K71">
            <v>0</v>
          </cell>
          <cell r="L71">
            <v>0</v>
          </cell>
        </row>
        <row r="72">
          <cell r="B72">
            <v>199536</v>
          </cell>
          <cell r="C72" t="str">
            <v>Amortization Of Sales Concessions</v>
          </cell>
          <cell r="E72">
            <v>0</v>
          </cell>
          <cell r="F72">
            <v>0</v>
          </cell>
          <cell r="G72">
            <v>0</v>
          </cell>
          <cell r="H72">
            <v>0</v>
          </cell>
          <cell r="I72">
            <v>0</v>
          </cell>
          <cell r="J72">
            <v>0</v>
          </cell>
          <cell r="K72">
            <v>0</v>
          </cell>
          <cell r="L72">
            <v>0</v>
          </cell>
        </row>
        <row r="73">
          <cell r="B73">
            <v>199537</v>
          </cell>
          <cell r="C73" t="str">
            <v>Contracts</v>
          </cell>
          <cell r="E73">
            <v>0</v>
          </cell>
          <cell r="F73">
            <v>0</v>
          </cell>
          <cell r="G73">
            <v>0</v>
          </cell>
          <cell r="H73">
            <v>0</v>
          </cell>
          <cell r="I73">
            <v>0</v>
          </cell>
          <cell r="J73">
            <v>0</v>
          </cell>
          <cell r="K73">
            <v>0</v>
          </cell>
          <cell r="L73">
            <v>0</v>
          </cell>
        </row>
        <row r="74">
          <cell r="B74">
            <v>199538</v>
          </cell>
          <cell r="C74" t="str">
            <v>Amortization Of Contracts</v>
          </cell>
          <cell r="E74">
            <v>0</v>
          </cell>
          <cell r="F74">
            <v>0</v>
          </cell>
          <cell r="G74">
            <v>0</v>
          </cell>
          <cell r="H74">
            <v>0</v>
          </cell>
          <cell r="I74">
            <v>0</v>
          </cell>
          <cell r="J74">
            <v>0</v>
          </cell>
          <cell r="K74">
            <v>0</v>
          </cell>
          <cell r="L74">
            <v>0</v>
          </cell>
        </row>
        <row r="75">
          <cell r="B75">
            <v>199539</v>
          </cell>
          <cell r="C75" t="str">
            <v>Other Intangible Assets</v>
          </cell>
          <cell r="D75">
            <v>11288000</v>
          </cell>
          <cell r="E75">
            <v>11424608.898993721</v>
          </cell>
          <cell r="F75">
            <v>11588569.134151956</v>
          </cell>
          <cell r="G75">
            <v>11759787.038847802</v>
          </cell>
          <cell r="H75">
            <v>12140689.962546214</v>
          </cell>
          <cell r="I75">
            <v>12434668.021320382</v>
          </cell>
          <cell r="J75">
            <v>12726964.961075069</v>
          </cell>
          <cell r="K75">
            <v>12757059.971539566</v>
          </cell>
          <cell r="L75">
            <v>12113648.979559248</v>
          </cell>
        </row>
        <row r="76">
          <cell r="B76">
            <v>199540</v>
          </cell>
          <cell r="C76" t="str">
            <v>Amortization Of Other Intangibles</v>
          </cell>
          <cell r="D76">
            <v>-4187938</v>
          </cell>
          <cell r="E76">
            <v>-4303196.5274267998</v>
          </cell>
          <cell r="F76">
            <v>-4430085.7117421329</v>
          </cell>
          <cell r="G76">
            <v>-4561888.1639548466</v>
          </cell>
          <cell r="H76">
            <v>-4775942.5257997112</v>
          </cell>
          <cell r="I76">
            <v>-4961464.3351168921</v>
          </cell>
          <cell r="J76">
            <v>-5149674.9447299689</v>
          </cell>
          <cell r="K76">
            <v>-5233604.8555865213</v>
          </cell>
          <cell r="L76">
            <v>-5016028.2873682538</v>
          </cell>
        </row>
        <row r="77">
          <cell r="B77">
            <v>192505</v>
          </cell>
          <cell r="C77" t="str">
            <v>Goodwill</v>
          </cell>
          <cell r="D77">
            <v>2184163</v>
          </cell>
          <cell r="E77">
            <v>2383294.2422637516</v>
          </cell>
          <cell r="F77">
            <v>2417498.0813507289</v>
          </cell>
          <cell r="G77">
            <v>2452316.0762942783</v>
          </cell>
          <cell r="H77">
            <v>2531747.3075068318</v>
          </cell>
          <cell r="I77">
            <v>2593019.4270661836</v>
          </cell>
          <cell r="J77">
            <v>2653972.5334906057</v>
          </cell>
          <cell r="K77">
            <v>2660248.2898403853</v>
          </cell>
          <cell r="L77">
            <v>2515170.8719259026</v>
          </cell>
        </row>
        <row r="78">
          <cell r="B78">
            <v>192510</v>
          </cell>
          <cell r="C78" t="str">
            <v>Amortization Of Goodwill</v>
          </cell>
          <cell r="E78">
            <v>0</v>
          </cell>
          <cell r="F78">
            <v>0</v>
          </cell>
          <cell r="G78">
            <v>0</v>
          </cell>
          <cell r="H78">
            <v>0</v>
          </cell>
          <cell r="I78">
            <v>0</v>
          </cell>
          <cell r="J78">
            <v>0</v>
          </cell>
          <cell r="K78">
            <v>0</v>
          </cell>
          <cell r="L78">
            <v>0</v>
          </cell>
        </row>
        <row r="79">
          <cell r="B79">
            <v>193505</v>
          </cell>
          <cell r="C79" t="str">
            <v>Deferred Tax Asset - US State</v>
          </cell>
          <cell r="E79">
            <v>0</v>
          </cell>
          <cell r="F79">
            <v>0</v>
          </cell>
          <cell r="G79">
            <v>0</v>
          </cell>
          <cell r="H79">
            <v>0</v>
          </cell>
          <cell r="I79">
            <v>0</v>
          </cell>
          <cell r="J79">
            <v>0</v>
          </cell>
          <cell r="K79">
            <v>0</v>
          </cell>
          <cell r="L79">
            <v>0</v>
          </cell>
        </row>
        <row r="80">
          <cell r="B80">
            <v>193510</v>
          </cell>
          <cell r="C80" t="str">
            <v>Deferred Tax Asset - US Federal</v>
          </cell>
          <cell r="E80">
            <v>0</v>
          </cell>
          <cell r="F80">
            <v>0</v>
          </cell>
          <cell r="G80">
            <v>0</v>
          </cell>
          <cell r="H80">
            <v>0</v>
          </cell>
          <cell r="I80">
            <v>0</v>
          </cell>
          <cell r="J80">
            <v>0</v>
          </cell>
          <cell r="K80">
            <v>0</v>
          </cell>
          <cell r="L80">
            <v>0</v>
          </cell>
        </row>
        <row r="81">
          <cell r="B81">
            <v>193515</v>
          </cell>
          <cell r="C81" t="str">
            <v>Deferred Tax Asset Foreign</v>
          </cell>
          <cell r="D81">
            <v>0</v>
          </cell>
          <cell r="E81">
            <v>0</v>
          </cell>
          <cell r="F81">
            <v>0</v>
          </cell>
          <cell r="G81">
            <v>0</v>
          </cell>
          <cell r="H81">
            <v>0</v>
          </cell>
          <cell r="I81">
            <v>0</v>
          </cell>
          <cell r="J81">
            <v>0</v>
          </cell>
          <cell r="K81">
            <v>0</v>
          </cell>
          <cell r="L81">
            <v>0</v>
          </cell>
        </row>
        <row r="82">
          <cell r="B82">
            <v>194005</v>
          </cell>
          <cell r="C82" t="str">
            <v>Proj Dev Office Costs</v>
          </cell>
          <cell r="E82">
            <v>0</v>
          </cell>
          <cell r="F82">
            <v>0</v>
          </cell>
          <cell r="G82">
            <v>0</v>
          </cell>
          <cell r="H82">
            <v>0</v>
          </cell>
          <cell r="I82">
            <v>0</v>
          </cell>
          <cell r="J82">
            <v>0</v>
          </cell>
          <cell r="K82">
            <v>0</v>
          </cell>
          <cell r="L82">
            <v>0</v>
          </cell>
        </row>
        <row r="83">
          <cell r="B83">
            <v>194010</v>
          </cell>
          <cell r="C83" t="str">
            <v>Proj Dev Consultants</v>
          </cell>
          <cell r="E83">
            <v>0</v>
          </cell>
          <cell r="F83">
            <v>0</v>
          </cell>
          <cell r="G83">
            <v>0</v>
          </cell>
          <cell r="H83">
            <v>0</v>
          </cell>
          <cell r="I83">
            <v>0</v>
          </cell>
          <cell r="J83">
            <v>0</v>
          </cell>
          <cell r="K83">
            <v>0</v>
          </cell>
          <cell r="L83">
            <v>0</v>
          </cell>
        </row>
        <row r="84">
          <cell r="B84">
            <v>194015</v>
          </cell>
          <cell r="C84" t="str">
            <v>Proj Dev Options &amp; Permits</v>
          </cell>
          <cell r="E84">
            <v>0</v>
          </cell>
          <cell r="F84">
            <v>0</v>
          </cell>
          <cell r="G84">
            <v>0</v>
          </cell>
          <cell r="H84">
            <v>0</v>
          </cell>
          <cell r="I84">
            <v>0</v>
          </cell>
          <cell r="J84">
            <v>0</v>
          </cell>
          <cell r="K84">
            <v>0</v>
          </cell>
          <cell r="L84">
            <v>0</v>
          </cell>
        </row>
        <row r="85">
          <cell r="B85">
            <v>194020</v>
          </cell>
          <cell r="C85" t="str">
            <v>Proj Dev New Projects</v>
          </cell>
          <cell r="E85">
            <v>0</v>
          </cell>
          <cell r="F85">
            <v>0</v>
          </cell>
          <cell r="G85">
            <v>0</v>
          </cell>
          <cell r="H85">
            <v>0</v>
          </cell>
          <cell r="I85">
            <v>0</v>
          </cell>
          <cell r="J85">
            <v>0</v>
          </cell>
          <cell r="K85">
            <v>0</v>
          </cell>
          <cell r="L85">
            <v>0</v>
          </cell>
        </row>
        <row r="86">
          <cell r="B86">
            <v>194095</v>
          </cell>
          <cell r="C86" t="str">
            <v>Proj Dev Other Costs</v>
          </cell>
          <cell r="E86">
            <v>0</v>
          </cell>
          <cell r="F86">
            <v>0</v>
          </cell>
          <cell r="G86">
            <v>0</v>
          </cell>
          <cell r="H86">
            <v>0</v>
          </cell>
          <cell r="I86">
            <v>0</v>
          </cell>
          <cell r="J86">
            <v>0</v>
          </cell>
          <cell r="K86">
            <v>0</v>
          </cell>
          <cell r="L86">
            <v>0</v>
          </cell>
        </row>
        <row r="87">
          <cell r="B87">
            <v>194505</v>
          </cell>
          <cell r="C87" t="str">
            <v>Long-Term Debt Service Reserves</v>
          </cell>
          <cell r="E87">
            <v>0</v>
          </cell>
          <cell r="F87">
            <v>0</v>
          </cell>
          <cell r="G87">
            <v>0</v>
          </cell>
          <cell r="H87">
            <v>0</v>
          </cell>
          <cell r="I87">
            <v>0</v>
          </cell>
          <cell r="J87">
            <v>0</v>
          </cell>
          <cell r="K87">
            <v>0</v>
          </cell>
          <cell r="L87">
            <v>0</v>
          </cell>
        </row>
        <row r="88">
          <cell r="B88">
            <v>194510</v>
          </cell>
          <cell r="C88" t="str">
            <v>Other Long Term Restricted Cash Deposits</v>
          </cell>
          <cell r="E88">
            <v>0</v>
          </cell>
          <cell r="F88">
            <v>0</v>
          </cell>
          <cell r="G88">
            <v>0</v>
          </cell>
          <cell r="H88">
            <v>0</v>
          </cell>
          <cell r="I88">
            <v>0</v>
          </cell>
          <cell r="J88">
            <v>0</v>
          </cell>
          <cell r="K88">
            <v>0</v>
          </cell>
          <cell r="L88">
            <v>0</v>
          </cell>
        </row>
        <row r="89">
          <cell r="B89">
            <v>199005</v>
          </cell>
          <cell r="C89" t="str">
            <v>Noncurrent Assets Of Discontinued Ops</v>
          </cell>
          <cell r="E89">
            <v>0</v>
          </cell>
          <cell r="F89">
            <v>0</v>
          </cell>
          <cell r="G89">
            <v>0</v>
          </cell>
          <cell r="H89">
            <v>0</v>
          </cell>
          <cell r="I89">
            <v>0</v>
          </cell>
          <cell r="J89">
            <v>0</v>
          </cell>
          <cell r="K89">
            <v>0</v>
          </cell>
          <cell r="L89">
            <v>0</v>
          </cell>
        </row>
        <row r="90">
          <cell r="B90">
            <v>199505</v>
          </cell>
          <cell r="C90" t="str">
            <v>Notes Receivable</v>
          </cell>
          <cell r="E90">
            <v>0</v>
          </cell>
          <cell r="F90">
            <v>0</v>
          </cell>
          <cell r="G90">
            <v>0</v>
          </cell>
          <cell r="H90">
            <v>0</v>
          </cell>
          <cell r="I90">
            <v>0</v>
          </cell>
          <cell r="J90">
            <v>0</v>
          </cell>
          <cell r="K90">
            <v>0</v>
          </cell>
          <cell r="L90">
            <v>0</v>
          </cell>
        </row>
        <row r="91">
          <cell r="B91">
            <v>199510</v>
          </cell>
          <cell r="C91" t="str">
            <v>Long Term Receivables From Customers</v>
          </cell>
          <cell r="E91">
            <v>0</v>
          </cell>
          <cell r="F91">
            <v>0</v>
          </cell>
          <cell r="G91">
            <v>0</v>
          </cell>
          <cell r="H91">
            <v>0</v>
          </cell>
          <cell r="I91">
            <v>0</v>
          </cell>
          <cell r="J91">
            <v>0</v>
          </cell>
          <cell r="K91">
            <v>0</v>
          </cell>
          <cell r="L91">
            <v>0</v>
          </cell>
        </row>
        <row r="92">
          <cell r="B92">
            <v>199515</v>
          </cell>
          <cell r="C92" t="str">
            <v>Regulatory Assets</v>
          </cell>
          <cell r="E92">
            <v>0</v>
          </cell>
          <cell r="F92">
            <v>0</v>
          </cell>
          <cell r="G92">
            <v>0</v>
          </cell>
          <cell r="H92">
            <v>0</v>
          </cell>
          <cell r="I92">
            <v>0</v>
          </cell>
          <cell r="J92">
            <v>0</v>
          </cell>
          <cell r="K92">
            <v>0</v>
          </cell>
          <cell r="L92">
            <v>0</v>
          </cell>
        </row>
        <row r="93">
          <cell r="B93">
            <v>199520</v>
          </cell>
          <cell r="C93" t="str">
            <v>Other Long Term Investments</v>
          </cell>
          <cell r="E93">
            <v>0</v>
          </cell>
          <cell r="F93">
            <v>0</v>
          </cell>
          <cell r="G93">
            <v>0</v>
          </cell>
          <cell r="H93">
            <v>0</v>
          </cell>
          <cell r="I93">
            <v>0</v>
          </cell>
          <cell r="J93">
            <v>0</v>
          </cell>
          <cell r="K93">
            <v>0</v>
          </cell>
          <cell r="L93">
            <v>0</v>
          </cell>
        </row>
        <row r="94">
          <cell r="B94">
            <v>199545</v>
          </cell>
          <cell r="C94" t="str">
            <v>Income Tax Receivable - LT - Foreign</v>
          </cell>
          <cell r="E94">
            <v>0</v>
          </cell>
          <cell r="F94">
            <v>0</v>
          </cell>
          <cell r="G94">
            <v>0</v>
          </cell>
          <cell r="H94">
            <v>0</v>
          </cell>
          <cell r="I94">
            <v>0</v>
          </cell>
          <cell r="J94">
            <v>0</v>
          </cell>
          <cell r="K94">
            <v>0</v>
          </cell>
          <cell r="L94">
            <v>0</v>
          </cell>
        </row>
        <row r="95">
          <cell r="B95">
            <v>199595</v>
          </cell>
          <cell r="C95" t="str">
            <v>Other Assets</v>
          </cell>
          <cell r="E95">
            <v>0</v>
          </cell>
          <cell r="F95">
            <v>0</v>
          </cell>
          <cell r="G95">
            <v>0</v>
          </cell>
          <cell r="H95">
            <v>0</v>
          </cell>
          <cell r="I95">
            <v>0</v>
          </cell>
          <cell r="J95">
            <v>0</v>
          </cell>
          <cell r="K95">
            <v>0</v>
          </cell>
          <cell r="L95">
            <v>0</v>
          </cell>
        </row>
        <row r="96">
          <cell r="B96">
            <v>200505</v>
          </cell>
          <cell r="C96" t="str">
            <v>Accounts Payable</v>
          </cell>
          <cell r="D96">
            <v>1262203</v>
          </cell>
          <cell r="E96">
            <v>1906174.0834531286</v>
          </cell>
          <cell r="F96">
            <v>1431908.2930161126</v>
          </cell>
          <cell r="G96">
            <v>1964585.2762319939</v>
          </cell>
          <cell r="H96">
            <v>2971839.4419868155</v>
          </cell>
          <cell r="I96">
            <v>2332591.7444188283</v>
          </cell>
          <cell r="J96">
            <v>3423055.1182787069</v>
          </cell>
          <cell r="K96">
            <v>4704317.3229456963</v>
          </cell>
          <cell r="L96">
            <v>6046898.0302618938</v>
          </cell>
        </row>
        <row r="97">
          <cell r="B97">
            <v>210505</v>
          </cell>
          <cell r="C97" t="str">
            <v>Accrued Interest</v>
          </cell>
          <cell r="E97">
            <v>0</v>
          </cell>
          <cell r="F97">
            <v>0</v>
          </cell>
          <cell r="G97">
            <v>36871.242584663298</v>
          </cell>
          <cell r="H97">
            <v>36837.593955955635</v>
          </cell>
          <cell r="I97">
            <v>38986.759548896938</v>
          </cell>
          <cell r="J97">
            <v>38616.007077260088</v>
          </cell>
          <cell r="K97">
            <v>74195.19043999663</v>
          </cell>
          <cell r="L97">
            <v>37816.289524113701</v>
          </cell>
        </row>
        <row r="98">
          <cell r="B98">
            <v>220505</v>
          </cell>
          <cell r="C98" t="str">
            <v>Current Liab Of Discontinued Ops</v>
          </cell>
          <cell r="E98">
            <v>0</v>
          </cell>
          <cell r="F98">
            <v>0</v>
          </cell>
          <cell r="G98">
            <v>0</v>
          </cell>
          <cell r="H98">
            <v>0</v>
          </cell>
          <cell r="I98">
            <v>0</v>
          </cell>
          <cell r="J98">
            <v>0</v>
          </cell>
          <cell r="K98">
            <v>0</v>
          </cell>
          <cell r="L98">
            <v>0</v>
          </cell>
        </row>
        <row r="99">
          <cell r="B99">
            <v>231005</v>
          </cell>
          <cell r="C99" t="str">
            <v>Proj Fin Debt - Cur - US$ Denom</v>
          </cell>
          <cell r="E99">
            <v>0</v>
          </cell>
          <cell r="F99">
            <v>0</v>
          </cell>
          <cell r="G99">
            <v>0</v>
          </cell>
          <cell r="H99">
            <v>0</v>
          </cell>
          <cell r="I99">
            <v>0</v>
          </cell>
          <cell r="J99">
            <v>0</v>
          </cell>
          <cell r="K99">
            <v>0</v>
          </cell>
          <cell r="L99">
            <v>0</v>
          </cell>
        </row>
        <row r="100">
          <cell r="B100">
            <v>231010</v>
          </cell>
          <cell r="C100" t="str">
            <v>Proj Fin Debt - Cur - Foreign Denom</v>
          </cell>
          <cell r="D100">
            <v>8223069</v>
          </cell>
          <cell r="E100">
            <v>10830156.245744118</v>
          </cell>
          <cell r="F100">
            <v>10601855.341519568</v>
          </cell>
          <cell r="G100">
            <v>4845634.4959128071</v>
          </cell>
          <cell r="H100">
            <v>5002586.0070728175</v>
          </cell>
          <cell r="I100">
            <v>2848205.4659203161</v>
          </cell>
          <cell r="J100">
            <v>2468615.72162777</v>
          </cell>
          <cell r="K100">
            <v>2474453.1711848662</v>
          </cell>
          <cell r="L100">
            <v>2339508.1443628236</v>
          </cell>
        </row>
        <row r="101">
          <cell r="B101">
            <v>231015</v>
          </cell>
          <cell r="C101" t="str">
            <v>Proj Fin Debt Capital Leases - Current</v>
          </cell>
          <cell r="E101">
            <v>0</v>
          </cell>
          <cell r="F101">
            <v>0</v>
          </cell>
          <cell r="G101">
            <v>0</v>
          </cell>
          <cell r="H101">
            <v>0</v>
          </cell>
          <cell r="I101">
            <v>0</v>
          </cell>
          <cell r="J101">
            <v>0</v>
          </cell>
          <cell r="K101">
            <v>0</v>
          </cell>
          <cell r="L101">
            <v>0</v>
          </cell>
        </row>
        <row r="102">
          <cell r="B102">
            <v>231020</v>
          </cell>
          <cell r="C102" t="str">
            <v>Other Notes Payable - Current Portion</v>
          </cell>
          <cell r="E102">
            <v>0</v>
          </cell>
          <cell r="F102">
            <v>0</v>
          </cell>
          <cell r="G102">
            <v>0</v>
          </cell>
          <cell r="H102">
            <v>0</v>
          </cell>
          <cell r="I102">
            <v>0</v>
          </cell>
          <cell r="J102">
            <v>0</v>
          </cell>
          <cell r="K102">
            <v>0</v>
          </cell>
          <cell r="L102">
            <v>0</v>
          </cell>
        </row>
        <row r="103">
          <cell r="B103">
            <v>231505</v>
          </cell>
          <cell r="C103" t="str">
            <v>Recourse Debt - Current (Corp Use Only)</v>
          </cell>
          <cell r="E103">
            <v>0</v>
          </cell>
          <cell r="F103">
            <v>0</v>
          </cell>
          <cell r="G103">
            <v>0</v>
          </cell>
          <cell r="H103">
            <v>0</v>
          </cell>
          <cell r="I103">
            <v>0</v>
          </cell>
          <cell r="J103">
            <v>0</v>
          </cell>
          <cell r="K103">
            <v>0</v>
          </cell>
          <cell r="L103">
            <v>0</v>
          </cell>
        </row>
        <row r="104">
          <cell r="B104">
            <v>245005</v>
          </cell>
          <cell r="C104" t="str">
            <v>Unconsol Related Party Int Pay - Current</v>
          </cell>
          <cell r="E104">
            <v>0</v>
          </cell>
          <cell r="F104">
            <v>0</v>
          </cell>
          <cell r="G104">
            <v>0</v>
          </cell>
          <cell r="H104">
            <v>0</v>
          </cell>
          <cell r="I104">
            <v>0</v>
          </cell>
          <cell r="J104">
            <v>0</v>
          </cell>
          <cell r="K104">
            <v>0</v>
          </cell>
          <cell r="L104">
            <v>0</v>
          </cell>
        </row>
        <row r="105">
          <cell r="B105">
            <v>245010</v>
          </cell>
          <cell r="C105" t="str">
            <v>UC Related Prty Loans Pay - Current</v>
          </cell>
          <cell r="E105">
            <v>0</v>
          </cell>
          <cell r="F105">
            <v>0</v>
          </cell>
          <cell r="G105">
            <v>0</v>
          </cell>
          <cell r="H105">
            <v>0</v>
          </cell>
          <cell r="I105">
            <v>0</v>
          </cell>
          <cell r="J105">
            <v>0</v>
          </cell>
          <cell r="K105">
            <v>0</v>
          </cell>
          <cell r="L105">
            <v>0</v>
          </cell>
        </row>
        <row r="106">
          <cell r="B106">
            <v>245015</v>
          </cell>
          <cell r="C106" t="str">
            <v>Unconsol Related Party Charges Payable</v>
          </cell>
          <cell r="E106">
            <v>0</v>
          </cell>
          <cell r="F106">
            <v>0</v>
          </cell>
          <cell r="G106">
            <v>0</v>
          </cell>
          <cell r="H106">
            <v>0</v>
          </cell>
          <cell r="I106">
            <v>0</v>
          </cell>
          <cell r="J106">
            <v>0</v>
          </cell>
          <cell r="K106">
            <v>0</v>
          </cell>
          <cell r="L106">
            <v>0</v>
          </cell>
        </row>
        <row r="107">
          <cell r="B107">
            <v>245020</v>
          </cell>
          <cell r="C107" t="str">
            <v>Unconsol Related Party Dividends Payable</v>
          </cell>
          <cell r="E107">
            <v>0</v>
          </cell>
          <cell r="F107">
            <v>0</v>
          </cell>
          <cell r="G107">
            <v>0</v>
          </cell>
          <cell r="H107">
            <v>0</v>
          </cell>
          <cell r="I107">
            <v>0</v>
          </cell>
          <cell r="J107">
            <v>0</v>
          </cell>
          <cell r="K107">
            <v>0</v>
          </cell>
          <cell r="L107">
            <v>0</v>
          </cell>
        </row>
        <row r="108">
          <cell r="B108">
            <v>245025</v>
          </cell>
          <cell r="C108" t="str">
            <v>Unconsol Related Party Fees Payable</v>
          </cell>
          <cell r="E108">
            <v>0</v>
          </cell>
          <cell r="F108">
            <v>0</v>
          </cell>
          <cell r="G108">
            <v>0</v>
          </cell>
          <cell r="H108">
            <v>0</v>
          </cell>
          <cell r="I108">
            <v>0</v>
          </cell>
          <cell r="J108">
            <v>0</v>
          </cell>
          <cell r="K108">
            <v>0</v>
          </cell>
          <cell r="L108">
            <v>0</v>
          </cell>
        </row>
        <row r="109">
          <cell r="B109">
            <v>259005</v>
          </cell>
          <cell r="C109" t="str">
            <v>Deferred Tax Liability - US State Current</v>
          </cell>
          <cell r="E109">
            <v>0</v>
          </cell>
          <cell r="F109">
            <v>0</v>
          </cell>
          <cell r="G109">
            <v>0</v>
          </cell>
          <cell r="H109">
            <v>0</v>
          </cell>
          <cell r="I109">
            <v>0</v>
          </cell>
          <cell r="J109">
            <v>0</v>
          </cell>
          <cell r="K109">
            <v>0</v>
          </cell>
          <cell r="L109">
            <v>0</v>
          </cell>
        </row>
        <row r="110">
          <cell r="B110">
            <v>259010</v>
          </cell>
          <cell r="C110" t="str">
            <v>Deferred Tax Liability - US Federal Current</v>
          </cell>
          <cell r="E110">
            <v>0</v>
          </cell>
          <cell r="F110">
            <v>0</v>
          </cell>
          <cell r="G110">
            <v>0</v>
          </cell>
          <cell r="H110">
            <v>0</v>
          </cell>
          <cell r="I110">
            <v>0</v>
          </cell>
          <cell r="J110">
            <v>0</v>
          </cell>
          <cell r="K110">
            <v>0</v>
          </cell>
          <cell r="L110">
            <v>0</v>
          </cell>
        </row>
        <row r="111">
          <cell r="B111">
            <v>259015</v>
          </cell>
          <cell r="C111" t="str">
            <v>Deferred Tax Liability - Foreign Current</v>
          </cell>
          <cell r="E111">
            <v>0</v>
          </cell>
          <cell r="F111">
            <v>0</v>
          </cell>
          <cell r="G111">
            <v>0</v>
          </cell>
          <cell r="H111">
            <v>0</v>
          </cell>
          <cell r="I111">
            <v>0</v>
          </cell>
          <cell r="J111">
            <v>0</v>
          </cell>
          <cell r="K111">
            <v>0</v>
          </cell>
          <cell r="L111">
            <v>0</v>
          </cell>
        </row>
        <row r="112">
          <cell r="B112">
            <v>259505</v>
          </cell>
          <cell r="C112" t="str">
            <v>Accrued ST Regulatory Liabilities</v>
          </cell>
          <cell r="E112">
            <v>0</v>
          </cell>
          <cell r="F112">
            <v>0</v>
          </cell>
          <cell r="G112">
            <v>0</v>
          </cell>
          <cell r="H112">
            <v>0</v>
          </cell>
          <cell r="I112">
            <v>0</v>
          </cell>
          <cell r="J112">
            <v>0</v>
          </cell>
          <cell r="K112">
            <v>0</v>
          </cell>
          <cell r="L112">
            <v>0</v>
          </cell>
        </row>
        <row r="113">
          <cell r="B113">
            <v>259510</v>
          </cell>
          <cell r="C113" t="str">
            <v>Accrued ST Asset Retirement Obligations</v>
          </cell>
          <cell r="E113">
            <v>0</v>
          </cell>
          <cell r="F113">
            <v>0</v>
          </cell>
          <cell r="G113">
            <v>0</v>
          </cell>
          <cell r="H113">
            <v>0</v>
          </cell>
          <cell r="I113">
            <v>0</v>
          </cell>
          <cell r="J113">
            <v>0</v>
          </cell>
          <cell r="K113">
            <v>0</v>
          </cell>
          <cell r="L113">
            <v>0</v>
          </cell>
        </row>
        <row r="114">
          <cell r="B114">
            <v>259515</v>
          </cell>
          <cell r="C114" t="str">
            <v>Short Term Contingencies</v>
          </cell>
          <cell r="E114">
            <v>0</v>
          </cell>
          <cell r="F114">
            <v>0</v>
          </cell>
          <cell r="G114">
            <v>0</v>
          </cell>
          <cell r="H114">
            <v>0</v>
          </cell>
          <cell r="I114">
            <v>0</v>
          </cell>
          <cell r="J114">
            <v>0</v>
          </cell>
          <cell r="K114">
            <v>0</v>
          </cell>
          <cell r="L114">
            <v>0</v>
          </cell>
        </row>
        <row r="115">
          <cell r="B115">
            <v>259520</v>
          </cell>
          <cell r="C115" t="str">
            <v>Short Term Deferred Income</v>
          </cell>
          <cell r="E115">
            <v>0</v>
          </cell>
          <cell r="F115">
            <v>0</v>
          </cell>
          <cell r="G115">
            <v>0</v>
          </cell>
          <cell r="H115">
            <v>0</v>
          </cell>
          <cell r="I115">
            <v>0</v>
          </cell>
          <cell r="J115">
            <v>0</v>
          </cell>
          <cell r="K115">
            <v>0</v>
          </cell>
          <cell r="L115">
            <v>0</v>
          </cell>
        </row>
        <row r="116">
          <cell r="B116">
            <v>259530</v>
          </cell>
          <cell r="C116" t="str">
            <v>Accrued ST Pension Liabilities</v>
          </cell>
          <cell r="E116">
            <v>0</v>
          </cell>
          <cell r="F116">
            <v>0</v>
          </cell>
          <cell r="G116">
            <v>0</v>
          </cell>
          <cell r="H116">
            <v>0</v>
          </cell>
          <cell r="I116">
            <v>0</v>
          </cell>
          <cell r="J116">
            <v>0</v>
          </cell>
          <cell r="K116">
            <v>0</v>
          </cell>
          <cell r="L116">
            <v>0</v>
          </cell>
        </row>
        <row r="117">
          <cell r="B117">
            <v>259535</v>
          </cell>
          <cell r="C117" t="str">
            <v>ST Unrealized Mark To Market Loss</v>
          </cell>
          <cell r="E117">
            <v>0</v>
          </cell>
          <cell r="F117">
            <v>0</v>
          </cell>
          <cell r="G117">
            <v>0</v>
          </cell>
          <cell r="H117">
            <v>0</v>
          </cell>
          <cell r="I117">
            <v>0</v>
          </cell>
          <cell r="J117">
            <v>0</v>
          </cell>
          <cell r="K117">
            <v>0</v>
          </cell>
          <cell r="L117">
            <v>0</v>
          </cell>
        </row>
        <row r="118">
          <cell r="B118">
            <v>259536</v>
          </cell>
          <cell r="C118" t="str">
            <v>ST Portion of LT Incentive Compensatn Payable</v>
          </cell>
          <cell r="D118">
            <v>79269</v>
          </cell>
          <cell r="E118">
            <v>79269</v>
          </cell>
          <cell r="F118">
            <v>79269</v>
          </cell>
          <cell r="G118">
            <v>96411.857142857101</v>
          </cell>
          <cell r="H118">
            <v>126676.60563144412</v>
          </cell>
          <cell r="I118">
            <v>15674.384411024284</v>
          </cell>
          <cell r="J118">
            <v>149235.92994285727</v>
          </cell>
          <cell r="K118">
            <v>149236.26562947116</v>
          </cell>
          <cell r="L118">
            <v>149235.57750039609</v>
          </cell>
          <cell r="M118">
            <v>-0.35244246118236333</v>
          </cell>
        </row>
        <row r="119">
          <cell r="B119">
            <v>259540</v>
          </cell>
          <cell r="C119" t="str">
            <v>ST Unreal Loss On Adverse Commitment</v>
          </cell>
          <cell r="E119">
            <v>0</v>
          </cell>
          <cell r="F119">
            <v>0</v>
          </cell>
          <cell r="G119">
            <v>0</v>
          </cell>
          <cell r="H119">
            <v>0</v>
          </cell>
          <cell r="I119">
            <v>0</v>
          </cell>
          <cell r="J119">
            <v>0</v>
          </cell>
          <cell r="K119">
            <v>0</v>
          </cell>
          <cell r="L119">
            <v>0</v>
          </cell>
        </row>
        <row r="120">
          <cell r="B120">
            <v>259545</v>
          </cell>
          <cell r="C120" t="str">
            <v>VAT Payable</v>
          </cell>
          <cell r="D120">
            <v>576646</v>
          </cell>
          <cell r="E120">
            <v>580178.00000000466</v>
          </cell>
          <cell r="F120">
            <v>591441.11742135067</v>
          </cell>
          <cell r="G120">
            <v>381946.01952511445</v>
          </cell>
          <cell r="H120">
            <v>246523.10929112046</v>
          </cell>
          <cell r="I120">
            <v>183887.26356602192</v>
          </cell>
          <cell r="J120">
            <v>104483.1940475376</v>
          </cell>
          <cell r="K120">
            <v>0</v>
          </cell>
          <cell r="L120">
            <v>0</v>
          </cell>
        </row>
        <row r="121">
          <cell r="B121">
            <v>259549</v>
          </cell>
          <cell r="C121" t="str">
            <v>Other Income Tax Payable - Short Term</v>
          </cell>
          <cell r="I121">
            <v>0</v>
          </cell>
          <cell r="J121">
            <v>0</v>
          </cell>
          <cell r="K121">
            <v>0</v>
          </cell>
          <cell r="L121">
            <v>0</v>
          </cell>
        </row>
        <row r="122">
          <cell r="B122">
            <v>259550</v>
          </cell>
          <cell r="C122" t="str">
            <v>Income Taxes Payable - US State</v>
          </cell>
          <cell r="E122">
            <v>0</v>
          </cell>
          <cell r="F122">
            <v>0</v>
          </cell>
          <cell r="G122">
            <v>0</v>
          </cell>
          <cell r="H122">
            <v>0</v>
          </cell>
          <cell r="I122">
            <v>0</v>
          </cell>
          <cell r="J122">
            <v>0</v>
          </cell>
          <cell r="K122">
            <v>0</v>
          </cell>
          <cell r="L122">
            <v>0</v>
          </cell>
        </row>
        <row r="123">
          <cell r="B123">
            <v>259551</v>
          </cell>
          <cell r="C123" t="str">
            <v>Income Taxes Payable - US Federal</v>
          </cell>
          <cell r="E123">
            <v>0</v>
          </cell>
          <cell r="F123">
            <v>0</v>
          </cell>
          <cell r="G123">
            <v>0</v>
          </cell>
          <cell r="H123">
            <v>0</v>
          </cell>
          <cell r="I123">
            <v>0</v>
          </cell>
          <cell r="J123">
            <v>0</v>
          </cell>
          <cell r="K123">
            <v>0</v>
          </cell>
          <cell r="L123">
            <v>0</v>
          </cell>
        </row>
        <row r="124">
          <cell r="B124">
            <v>259552</v>
          </cell>
          <cell r="C124" t="str">
            <v>Income Taxes Payable Foreign</v>
          </cell>
          <cell r="D124">
            <v>42534.2</v>
          </cell>
          <cell r="E124">
            <v>1322005.9695846259</v>
          </cell>
          <cell r="F124">
            <v>2313619.268610897</v>
          </cell>
          <cell r="G124">
            <v>3567903.7690385398</v>
          </cell>
          <cell r="H124">
            <v>5539165.7138723666</v>
          </cell>
          <cell r="I124">
            <v>7052635.706124465</v>
          </cell>
          <cell r="J124">
            <v>9276073.2807228919</v>
          </cell>
          <cell r="K124">
            <v>8960158.8101427276</v>
          </cell>
          <cell r="L124">
            <v>4635849.9889580114</v>
          </cell>
          <cell r="M124">
            <v>158845</v>
          </cell>
          <cell r="N124">
            <v>4794694.9889580114</v>
          </cell>
        </row>
        <row r="125">
          <cell r="B125">
            <v>259553</v>
          </cell>
          <cell r="C125" t="str">
            <v>Other Non-Income Tax Payable - Current</v>
          </cell>
          <cell r="E125">
            <v>0</v>
          </cell>
          <cell r="F125">
            <v>0</v>
          </cell>
          <cell r="G125">
            <v>0</v>
          </cell>
          <cell r="H125">
            <v>0</v>
          </cell>
          <cell r="I125">
            <v>0</v>
          </cell>
          <cell r="J125">
            <v>0</v>
          </cell>
          <cell r="K125">
            <v>555359.50198462966</v>
          </cell>
          <cell r="L125">
            <v>570944.25910252321</v>
          </cell>
        </row>
        <row r="126">
          <cell r="B126">
            <v>259554</v>
          </cell>
          <cell r="C126" t="str">
            <v>Withholding Tax Payable-Affiliate Payments</v>
          </cell>
          <cell r="I126">
            <v>0</v>
          </cell>
          <cell r="J126">
            <v>0</v>
          </cell>
          <cell r="K126">
            <v>0</v>
          </cell>
          <cell r="L126">
            <v>0</v>
          </cell>
        </row>
        <row r="127">
          <cell r="B127">
            <v>259555</v>
          </cell>
          <cell r="C127" t="str">
            <v>Accrued Consulting Expenses</v>
          </cell>
          <cell r="E127">
            <v>0</v>
          </cell>
          <cell r="F127">
            <v>0</v>
          </cell>
          <cell r="G127">
            <v>0</v>
          </cell>
          <cell r="H127">
            <v>0</v>
          </cell>
          <cell r="I127">
            <v>0</v>
          </cell>
          <cell r="J127">
            <v>0</v>
          </cell>
          <cell r="K127">
            <v>0</v>
          </cell>
          <cell r="L127">
            <v>0</v>
          </cell>
        </row>
        <row r="128">
          <cell r="B128">
            <v>259556</v>
          </cell>
          <cell r="C128" t="str">
            <v>Accrued Vacation</v>
          </cell>
          <cell r="E128">
            <v>0</v>
          </cell>
          <cell r="F128">
            <v>0</v>
          </cell>
          <cell r="G128">
            <v>0</v>
          </cell>
          <cell r="H128">
            <v>0</v>
          </cell>
          <cell r="I128">
            <v>0</v>
          </cell>
          <cell r="J128">
            <v>0</v>
          </cell>
          <cell r="K128">
            <v>0</v>
          </cell>
          <cell r="L128">
            <v>0</v>
          </cell>
        </row>
        <row r="129">
          <cell r="B129">
            <v>259557</v>
          </cell>
          <cell r="C129" t="str">
            <v>Accrued Bonus</v>
          </cell>
          <cell r="E129">
            <v>0</v>
          </cell>
          <cell r="F129">
            <v>0</v>
          </cell>
          <cell r="G129">
            <v>0</v>
          </cell>
          <cell r="H129">
            <v>0</v>
          </cell>
          <cell r="I129">
            <v>0</v>
          </cell>
          <cell r="J129">
            <v>0</v>
          </cell>
          <cell r="K129">
            <v>0</v>
          </cell>
          <cell r="L129">
            <v>0</v>
          </cell>
        </row>
        <row r="130">
          <cell r="B130">
            <v>259558</v>
          </cell>
          <cell r="C130" t="str">
            <v>Accrued O&amp;M</v>
          </cell>
          <cell r="E130">
            <v>0</v>
          </cell>
          <cell r="F130">
            <v>0</v>
          </cell>
          <cell r="G130">
            <v>0</v>
          </cell>
          <cell r="H130">
            <v>0</v>
          </cell>
          <cell r="I130">
            <v>0</v>
          </cell>
          <cell r="J130">
            <v>0</v>
          </cell>
          <cell r="K130">
            <v>0</v>
          </cell>
          <cell r="L130">
            <v>0</v>
          </cell>
        </row>
        <row r="131">
          <cell r="B131">
            <v>259559</v>
          </cell>
          <cell r="C131" t="str">
            <v>Accrued Legal Costs</v>
          </cell>
          <cell r="E131">
            <v>0</v>
          </cell>
          <cell r="F131">
            <v>0</v>
          </cell>
          <cell r="G131">
            <v>0</v>
          </cell>
          <cell r="H131">
            <v>0</v>
          </cell>
          <cell r="I131">
            <v>0</v>
          </cell>
          <cell r="J131">
            <v>0</v>
          </cell>
          <cell r="K131">
            <v>0</v>
          </cell>
          <cell r="L131">
            <v>0</v>
          </cell>
        </row>
        <row r="132">
          <cell r="B132">
            <v>259560</v>
          </cell>
          <cell r="C132" t="str">
            <v>Accrued Purchased Power</v>
          </cell>
          <cell r="E132">
            <v>0</v>
          </cell>
          <cell r="F132">
            <v>0</v>
          </cell>
          <cell r="G132">
            <v>0</v>
          </cell>
          <cell r="H132">
            <v>0</v>
          </cell>
          <cell r="I132">
            <v>0</v>
          </cell>
          <cell r="J132">
            <v>0</v>
          </cell>
          <cell r="K132">
            <v>0</v>
          </cell>
          <cell r="L132">
            <v>0</v>
          </cell>
        </row>
        <row r="133">
          <cell r="B133">
            <v>259561</v>
          </cell>
          <cell r="C133" t="str">
            <v>Accrued Other</v>
          </cell>
          <cell r="D133">
            <v>796143</v>
          </cell>
          <cell r="E133">
            <v>363650.50616630097</v>
          </cell>
          <cell r="F133">
            <v>593547.48349961627</v>
          </cell>
          <cell r="G133">
            <v>849437.57804593234</v>
          </cell>
          <cell r="H133">
            <v>1260552.0003214916</v>
          </cell>
          <cell r="I133">
            <v>643086.41725191846</v>
          </cell>
          <cell r="J133">
            <v>697739.2096397588</v>
          </cell>
          <cell r="K133">
            <v>0</v>
          </cell>
          <cell r="L133">
            <v>0</v>
          </cell>
        </row>
        <row r="134">
          <cell r="B134">
            <v>259565</v>
          </cell>
          <cell r="C134" t="str">
            <v>Current Deferred Mark To Market Gain</v>
          </cell>
          <cell r="E134">
            <v>0</v>
          </cell>
          <cell r="F134">
            <v>0</v>
          </cell>
          <cell r="G134">
            <v>0</v>
          </cell>
          <cell r="H134">
            <v>0</v>
          </cell>
          <cell r="I134">
            <v>0</v>
          </cell>
          <cell r="J134">
            <v>0</v>
          </cell>
          <cell r="K134">
            <v>0</v>
          </cell>
          <cell r="L134">
            <v>0</v>
          </cell>
        </row>
        <row r="135">
          <cell r="B135">
            <v>259570</v>
          </cell>
          <cell r="C135" t="str">
            <v>Derivative Liability - Short Term</v>
          </cell>
          <cell r="E135">
            <v>0</v>
          </cell>
          <cell r="F135">
            <v>0</v>
          </cell>
          <cell r="G135">
            <v>0</v>
          </cell>
          <cell r="H135">
            <v>0</v>
          </cell>
          <cell r="I135">
            <v>0</v>
          </cell>
          <cell r="J135">
            <v>0</v>
          </cell>
          <cell r="K135">
            <v>0</v>
          </cell>
          <cell r="L135">
            <v>0</v>
          </cell>
        </row>
        <row r="136">
          <cell r="B136">
            <v>259575</v>
          </cell>
          <cell r="C136" t="str">
            <v>Environmental Reserves Accrual - ST</v>
          </cell>
          <cell r="E136">
            <v>0</v>
          </cell>
          <cell r="F136">
            <v>0</v>
          </cell>
          <cell r="G136">
            <v>0</v>
          </cell>
          <cell r="H136">
            <v>0</v>
          </cell>
          <cell r="I136">
            <v>0</v>
          </cell>
          <cell r="J136">
            <v>0</v>
          </cell>
          <cell r="K136">
            <v>0</v>
          </cell>
          <cell r="L136">
            <v>0</v>
          </cell>
        </row>
        <row r="137">
          <cell r="B137">
            <v>259576</v>
          </cell>
          <cell r="C137" t="str">
            <v>Environmental Settlement Reserves - ST</v>
          </cell>
          <cell r="E137">
            <v>0</v>
          </cell>
          <cell r="F137">
            <v>0</v>
          </cell>
          <cell r="G137">
            <v>0</v>
          </cell>
          <cell r="H137">
            <v>0</v>
          </cell>
          <cell r="I137">
            <v>0</v>
          </cell>
          <cell r="J137">
            <v>0</v>
          </cell>
          <cell r="K137">
            <v>0</v>
          </cell>
          <cell r="L137">
            <v>0</v>
          </cell>
        </row>
        <row r="138">
          <cell r="B138">
            <v>259580</v>
          </cell>
          <cell r="C138" t="str">
            <v>Legal Reserves Accrual - ST</v>
          </cell>
          <cell r="E138">
            <v>0</v>
          </cell>
          <cell r="F138">
            <v>0</v>
          </cell>
          <cell r="G138">
            <v>0</v>
          </cell>
          <cell r="H138">
            <v>0</v>
          </cell>
          <cell r="I138">
            <v>0</v>
          </cell>
          <cell r="J138">
            <v>0</v>
          </cell>
          <cell r="K138">
            <v>0</v>
          </cell>
          <cell r="L138">
            <v>0</v>
          </cell>
        </row>
        <row r="139">
          <cell r="B139">
            <v>259581</v>
          </cell>
          <cell r="C139" t="str">
            <v>Litigation Settlement Reserves - ST</v>
          </cell>
          <cell r="E139">
            <v>0</v>
          </cell>
          <cell r="F139">
            <v>0</v>
          </cell>
          <cell r="G139">
            <v>0</v>
          </cell>
          <cell r="H139">
            <v>0</v>
          </cell>
          <cell r="I139">
            <v>0</v>
          </cell>
          <cell r="J139">
            <v>0</v>
          </cell>
          <cell r="K139">
            <v>0</v>
          </cell>
          <cell r="L139">
            <v>0</v>
          </cell>
        </row>
        <row r="140">
          <cell r="B140">
            <v>259582</v>
          </cell>
          <cell r="C140" t="str">
            <v>PIS/COFINS Reserve Accrual - ST</v>
          </cell>
          <cell r="E140">
            <v>0</v>
          </cell>
          <cell r="F140">
            <v>0</v>
          </cell>
          <cell r="G140">
            <v>0</v>
          </cell>
          <cell r="H140">
            <v>0</v>
          </cell>
          <cell r="I140">
            <v>0</v>
          </cell>
          <cell r="J140">
            <v>0</v>
          </cell>
          <cell r="K140">
            <v>0</v>
          </cell>
          <cell r="L140">
            <v>0</v>
          </cell>
        </row>
        <row r="141">
          <cell r="B141">
            <v>259585</v>
          </cell>
          <cell r="C141" t="str">
            <v>Dividends Payable to Minority - Current</v>
          </cell>
          <cell r="E141">
            <v>0</v>
          </cell>
          <cell r="F141">
            <v>0</v>
          </cell>
          <cell r="G141">
            <v>0</v>
          </cell>
          <cell r="H141">
            <v>0</v>
          </cell>
          <cell r="I141">
            <v>0</v>
          </cell>
          <cell r="J141">
            <v>0</v>
          </cell>
          <cell r="K141">
            <v>0</v>
          </cell>
          <cell r="L141">
            <v>0</v>
          </cell>
        </row>
        <row r="142">
          <cell r="B142">
            <v>259595</v>
          </cell>
          <cell r="C142" t="str">
            <v>Other Current Liabilities - Other</v>
          </cell>
          <cell r="E142">
            <v>0</v>
          </cell>
          <cell r="F142">
            <v>0</v>
          </cell>
          <cell r="G142">
            <v>0</v>
          </cell>
          <cell r="H142">
            <v>0</v>
          </cell>
          <cell r="I142">
            <v>0</v>
          </cell>
          <cell r="J142">
            <v>0</v>
          </cell>
          <cell r="K142">
            <v>0</v>
          </cell>
          <cell r="L142">
            <v>0</v>
          </cell>
        </row>
        <row r="143">
          <cell r="B143">
            <v>261005</v>
          </cell>
          <cell r="C143" t="str">
            <v>Proj Fin Debt - LT - US$ Denominated</v>
          </cell>
          <cell r="E143">
            <v>0</v>
          </cell>
          <cell r="F143">
            <v>0</v>
          </cell>
          <cell r="G143">
            <v>0</v>
          </cell>
          <cell r="H143">
            <v>0</v>
          </cell>
          <cell r="I143">
            <v>0</v>
          </cell>
          <cell r="J143">
            <v>0</v>
          </cell>
          <cell r="K143">
            <v>0</v>
          </cell>
          <cell r="L143">
            <v>0</v>
          </cell>
        </row>
        <row r="144">
          <cell r="B144">
            <v>261010</v>
          </cell>
          <cell r="C144" t="str">
            <v>Proj Fin Debt - LT - Foreign Denominated</v>
          </cell>
          <cell r="D144">
            <v>2477551</v>
          </cell>
          <cell r="E144">
            <v>0</v>
          </cell>
          <cell r="F144">
            <v>0</v>
          </cell>
          <cell r="G144">
            <v>13694044.375243286</v>
          </cell>
          <cell r="H144">
            <v>14137598.456839737</v>
          </cell>
          <cell r="I144">
            <v>16755200.452749424</v>
          </cell>
          <cell r="J144">
            <v>16753068.927458085</v>
          </cell>
          <cell r="K144">
            <v>16792684.325648174</v>
          </cell>
          <cell r="L144">
            <v>15876890.378473332</v>
          </cell>
        </row>
        <row r="145">
          <cell r="B145">
            <v>261015</v>
          </cell>
          <cell r="C145" t="str">
            <v>Proj Fin Debt Capital Leases - LT</v>
          </cell>
          <cell r="E145">
            <v>0</v>
          </cell>
          <cell r="F145">
            <v>0</v>
          </cell>
          <cell r="G145">
            <v>0</v>
          </cell>
          <cell r="H145">
            <v>0</v>
          </cell>
          <cell r="I145">
            <v>0</v>
          </cell>
          <cell r="J145">
            <v>0</v>
          </cell>
          <cell r="K145">
            <v>0</v>
          </cell>
          <cell r="L145">
            <v>0</v>
          </cell>
        </row>
        <row r="146">
          <cell r="B146">
            <v>261505</v>
          </cell>
          <cell r="C146" t="str">
            <v>Recourse Debt - Long Term</v>
          </cell>
          <cell r="E146">
            <v>0</v>
          </cell>
          <cell r="F146">
            <v>0</v>
          </cell>
          <cell r="G146">
            <v>0</v>
          </cell>
          <cell r="H146">
            <v>0</v>
          </cell>
          <cell r="I146">
            <v>0</v>
          </cell>
          <cell r="J146">
            <v>0</v>
          </cell>
          <cell r="K146">
            <v>0</v>
          </cell>
          <cell r="L146">
            <v>0</v>
          </cell>
        </row>
        <row r="147">
          <cell r="B147">
            <v>261510</v>
          </cell>
          <cell r="C147" t="str">
            <v>Redeemable Securities</v>
          </cell>
          <cell r="E147">
            <v>0</v>
          </cell>
          <cell r="F147">
            <v>0</v>
          </cell>
          <cell r="G147">
            <v>0</v>
          </cell>
          <cell r="H147">
            <v>0</v>
          </cell>
          <cell r="I147">
            <v>0</v>
          </cell>
          <cell r="J147">
            <v>0</v>
          </cell>
          <cell r="K147">
            <v>0</v>
          </cell>
          <cell r="L147">
            <v>0</v>
          </cell>
        </row>
        <row r="148">
          <cell r="B148">
            <v>272005</v>
          </cell>
          <cell r="C148" t="str">
            <v>Deferred Tax Liability - US State</v>
          </cell>
          <cell r="E148">
            <v>0</v>
          </cell>
          <cell r="F148">
            <v>0</v>
          </cell>
          <cell r="G148">
            <v>0</v>
          </cell>
          <cell r="H148">
            <v>0</v>
          </cell>
          <cell r="I148">
            <v>0</v>
          </cell>
          <cell r="J148">
            <v>0</v>
          </cell>
          <cell r="K148">
            <v>0</v>
          </cell>
          <cell r="L148">
            <v>0</v>
          </cell>
        </row>
        <row r="149">
          <cell r="B149">
            <v>272010</v>
          </cell>
          <cell r="C149" t="str">
            <v>Deferred Tax Liability - US Federal</v>
          </cell>
          <cell r="E149">
            <v>0</v>
          </cell>
          <cell r="F149">
            <v>0</v>
          </cell>
          <cell r="G149">
            <v>0</v>
          </cell>
          <cell r="H149">
            <v>0</v>
          </cell>
          <cell r="I149">
            <v>0</v>
          </cell>
          <cell r="J149">
            <v>0</v>
          </cell>
          <cell r="K149">
            <v>0</v>
          </cell>
          <cell r="L149">
            <v>0</v>
          </cell>
        </row>
        <row r="150">
          <cell r="B150">
            <v>272015</v>
          </cell>
          <cell r="C150" t="str">
            <v>Deferred Tax Liability Foreign</v>
          </cell>
          <cell r="D150">
            <v>4349328.3</v>
          </cell>
          <cell r="E150">
            <v>4194541.3843033286</v>
          </cell>
          <cell r="F150">
            <v>4279848.2439422971</v>
          </cell>
          <cell r="G150">
            <v>4998820.6804253291</v>
          </cell>
          <cell r="H150">
            <v>5423282.8419997804</v>
          </cell>
          <cell r="I150">
            <v>5918046.4437016128</v>
          </cell>
          <cell r="J150">
            <v>6059049.8310441086</v>
          </cell>
          <cell r="K150">
            <v>6073377.4550006352</v>
          </cell>
          <cell r="L150">
            <v>7428123.7887130752</v>
          </cell>
        </row>
        <row r="151">
          <cell r="B151">
            <v>285005</v>
          </cell>
          <cell r="C151" t="str">
            <v>Unconsol Related Party Int Payable - LT</v>
          </cell>
          <cell r="E151">
            <v>0</v>
          </cell>
          <cell r="F151">
            <v>0</v>
          </cell>
          <cell r="G151">
            <v>0</v>
          </cell>
          <cell r="H151">
            <v>0</v>
          </cell>
          <cell r="I151">
            <v>0</v>
          </cell>
          <cell r="J151">
            <v>0</v>
          </cell>
          <cell r="K151">
            <v>0</v>
          </cell>
          <cell r="L151">
            <v>0</v>
          </cell>
        </row>
        <row r="152">
          <cell r="B152">
            <v>285010</v>
          </cell>
          <cell r="C152" t="str">
            <v>UC Related Prty Loans Pay - LT</v>
          </cell>
          <cell r="E152">
            <v>0</v>
          </cell>
          <cell r="F152">
            <v>0</v>
          </cell>
          <cell r="G152">
            <v>0</v>
          </cell>
          <cell r="H152">
            <v>0</v>
          </cell>
          <cell r="I152">
            <v>0</v>
          </cell>
          <cell r="J152">
            <v>0</v>
          </cell>
          <cell r="K152">
            <v>0</v>
          </cell>
          <cell r="L152">
            <v>0</v>
          </cell>
        </row>
        <row r="153">
          <cell r="B153">
            <v>261020</v>
          </cell>
          <cell r="C153" t="str">
            <v>Other Notes Payable - LT</v>
          </cell>
          <cell r="E153">
            <v>0</v>
          </cell>
          <cell r="F153">
            <v>0</v>
          </cell>
          <cell r="G153">
            <v>0</v>
          </cell>
          <cell r="H153">
            <v>0</v>
          </cell>
          <cell r="I153">
            <v>0</v>
          </cell>
          <cell r="J153">
            <v>0</v>
          </cell>
          <cell r="K153">
            <v>0</v>
          </cell>
          <cell r="L153">
            <v>0</v>
          </cell>
        </row>
        <row r="154">
          <cell r="B154">
            <v>298505</v>
          </cell>
          <cell r="C154" t="str">
            <v>LT Accrued Pension Liabilities</v>
          </cell>
          <cell r="E154">
            <v>0</v>
          </cell>
          <cell r="F154">
            <v>0</v>
          </cell>
          <cell r="G154">
            <v>0</v>
          </cell>
          <cell r="H154">
            <v>0</v>
          </cell>
          <cell r="I154">
            <v>0</v>
          </cell>
          <cell r="J154">
            <v>0</v>
          </cell>
          <cell r="K154">
            <v>0</v>
          </cell>
          <cell r="L154">
            <v>0</v>
          </cell>
        </row>
        <row r="155">
          <cell r="B155">
            <v>299005</v>
          </cell>
          <cell r="C155" t="str">
            <v>Discontinued Operations - Long Term</v>
          </cell>
          <cell r="E155">
            <v>0</v>
          </cell>
          <cell r="F155">
            <v>0</v>
          </cell>
          <cell r="G155">
            <v>0</v>
          </cell>
          <cell r="H155">
            <v>0</v>
          </cell>
          <cell r="I155">
            <v>0</v>
          </cell>
          <cell r="J155">
            <v>0</v>
          </cell>
          <cell r="K155">
            <v>0</v>
          </cell>
          <cell r="L155">
            <v>0</v>
          </cell>
        </row>
        <row r="156">
          <cell r="B156">
            <v>299505</v>
          </cell>
          <cell r="C156" t="str">
            <v>LT Unrealized Loss On Adverse Commitment</v>
          </cell>
          <cell r="E156">
            <v>0</v>
          </cell>
          <cell r="F156">
            <v>0</v>
          </cell>
          <cell r="G156">
            <v>0</v>
          </cell>
          <cell r="H156">
            <v>0</v>
          </cell>
          <cell r="I156">
            <v>0</v>
          </cell>
          <cell r="J156">
            <v>0</v>
          </cell>
          <cell r="K156">
            <v>0</v>
          </cell>
          <cell r="L156">
            <v>0</v>
          </cell>
        </row>
        <row r="157">
          <cell r="B157">
            <v>299515</v>
          </cell>
          <cell r="C157" t="str">
            <v>LT Unrealized Mark To Market Loss</v>
          </cell>
          <cell r="E157">
            <v>0</v>
          </cell>
          <cell r="F157">
            <v>0</v>
          </cell>
          <cell r="G157">
            <v>0</v>
          </cell>
          <cell r="H157">
            <v>0</v>
          </cell>
          <cell r="I157">
            <v>0</v>
          </cell>
          <cell r="J157">
            <v>0</v>
          </cell>
          <cell r="K157">
            <v>0</v>
          </cell>
          <cell r="L157">
            <v>0</v>
          </cell>
        </row>
        <row r="158">
          <cell r="B158">
            <v>299520</v>
          </cell>
          <cell r="C158" t="str">
            <v>LT Derivative Liability</v>
          </cell>
          <cell r="E158">
            <v>0</v>
          </cell>
          <cell r="F158">
            <v>0</v>
          </cell>
          <cell r="G158">
            <v>0</v>
          </cell>
          <cell r="H158">
            <v>0</v>
          </cell>
          <cell r="I158">
            <v>0</v>
          </cell>
          <cell r="J158">
            <v>0</v>
          </cell>
          <cell r="K158">
            <v>0</v>
          </cell>
          <cell r="L158">
            <v>0</v>
          </cell>
        </row>
        <row r="159">
          <cell r="B159">
            <v>299525</v>
          </cell>
          <cell r="C159" t="str">
            <v>LT Regulatory Liabilities</v>
          </cell>
          <cell r="E159">
            <v>0</v>
          </cell>
          <cell r="F159">
            <v>0</v>
          </cell>
          <cell r="G159">
            <v>0</v>
          </cell>
          <cell r="H159">
            <v>0</v>
          </cell>
          <cell r="I159">
            <v>0</v>
          </cell>
          <cell r="J159">
            <v>0</v>
          </cell>
          <cell r="K159">
            <v>0</v>
          </cell>
          <cell r="L159">
            <v>0</v>
          </cell>
        </row>
        <row r="160">
          <cell r="B160">
            <v>299530</v>
          </cell>
          <cell r="C160" t="str">
            <v>LT Accrued Asset Retirement Obligations</v>
          </cell>
          <cell r="E160">
            <v>0</v>
          </cell>
          <cell r="F160">
            <v>0</v>
          </cell>
          <cell r="G160">
            <v>0</v>
          </cell>
          <cell r="H160">
            <v>0</v>
          </cell>
          <cell r="I160">
            <v>0</v>
          </cell>
          <cell r="J160">
            <v>0</v>
          </cell>
          <cell r="K160">
            <v>0</v>
          </cell>
          <cell r="L160">
            <v>0</v>
          </cell>
        </row>
        <row r="161">
          <cell r="B161">
            <v>299535</v>
          </cell>
          <cell r="C161" t="str">
            <v>LT Contingencies</v>
          </cell>
          <cell r="E161">
            <v>0</v>
          </cell>
          <cell r="F161">
            <v>0</v>
          </cell>
          <cell r="G161">
            <v>0</v>
          </cell>
          <cell r="H161">
            <v>0</v>
          </cell>
          <cell r="I161">
            <v>0</v>
          </cell>
          <cell r="J161">
            <v>0</v>
          </cell>
          <cell r="K161">
            <v>0</v>
          </cell>
          <cell r="L161">
            <v>0</v>
          </cell>
        </row>
        <row r="162">
          <cell r="B162">
            <v>299536</v>
          </cell>
          <cell r="C162" t="str">
            <v>Other Income Tax Payable - Long Term</v>
          </cell>
          <cell r="I162">
            <v>0</v>
          </cell>
          <cell r="J162">
            <v>0</v>
          </cell>
          <cell r="K162">
            <v>0</v>
          </cell>
          <cell r="L162">
            <v>0</v>
          </cell>
        </row>
        <row r="163">
          <cell r="B163">
            <v>299540</v>
          </cell>
          <cell r="C163" t="str">
            <v>LT Deferred Income</v>
          </cell>
          <cell r="E163">
            <v>0</v>
          </cell>
          <cell r="F163">
            <v>0</v>
          </cell>
          <cell r="G163">
            <v>0</v>
          </cell>
          <cell r="H163">
            <v>0</v>
          </cell>
          <cell r="I163">
            <v>0</v>
          </cell>
          <cell r="J163">
            <v>0</v>
          </cell>
          <cell r="K163">
            <v>0</v>
          </cell>
          <cell r="L163">
            <v>0</v>
          </cell>
        </row>
        <row r="164">
          <cell r="B164">
            <v>299550</v>
          </cell>
          <cell r="C164" t="str">
            <v>LT Construction Retainage</v>
          </cell>
          <cell r="E164">
            <v>0</v>
          </cell>
          <cell r="F164">
            <v>0</v>
          </cell>
          <cell r="G164">
            <v>0</v>
          </cell>
          <cell r="H164">
            <v>0</v>
          </cell>
          <cell r="I164">
            <v>0</v>
          </cell>
          <cell r="J164">
            <v>0</v>
          </cell>
          <cell r="K164">
            <v>0</v>
          </cell>
          <cell r="L164">
            <v>0</v>
          </cell>
        </row>
        <row r="165">
          <cell r="B165">
            <v>299551</v>
          </cell>
          <cell r="C165" t="str">
            <v>LT Incentive Compensation Payable</v>
          </cell>
          <cell r="D165">
            <v>58633</v>
          </cell>
          <cell r="E165">
            <v>63184.070273853657</v>
          </cell>
          <cell r="F165">
            <v>67020.848659010342</v>
          </cell>
          <cell r="G165">
            <v>53714.769674322073</v>
          </cell>
          <cell r="H165">
            <v>43420.312648728235</v>
          </cell>
          <cell r="I165">
            <v>48396.321801570361</v>
          </cell>
          <cell r="J165">
            <v>53473.861062953154</v>
          </cell>
          <cell r="K165">
            <v>58551.418927696795</v>
          </cell>
          <cell r="L165">
            <v>63629.028288676251</v>
          </cell>
          <cell r="M165">
            <v>58551.714285714297</v>
          </cell>
          <cell r="N165">
            <v>5077.3140029619535</v>
          </cell>
        </row>
        <row r="166">
          <cell r="B166">
            <v>299553</v>
          </cell>
          <cell r="C166" t="str">
            <v>PIS/COFINS Reserve Accrual - LT</v>
          </cell>
          <cell r="E166">
            <v>0</v>
          </cell>
          <cell r="F166">
            <v>0</v>
          </cell>
          <cell r="G166">
            <v>0</v>
          </cell>
          <cell r="H166">
            <v>0</v>
          </cell>
          <cell r="I166">
            <v>0</v>
          </cell>
          <cell r="J166">
            <v>0</v>
          </cell>
          <cell r="K166">
            <v>0</v>
          </cell>
          <cell r="L166">
            <v>0</v>
          </cell>
        </row>
        <row r="167">
          <cell r="B167">
            <v>299555</v>
          </cell>
          <cell r="C167" t="str">
            <v>Other Long Term Liabilities - Other</v>
          </cell>
          <cell r="E167">
            <v>0</v>
          </cell>
          <cell r="F167">
            <v>0</v>
          </cell>
          <cell r="G167">
            <v>0</v>
          </cell>
          <cell r="H167">
            <v>0</v>
          </cell>
          <cell r="I167">
            <v>0</v>
          </cell>
          <cell r="J167">
            <v>0</v>
          </cell>
          <cell r="K167">
            <v>0</v>
          </cell>
          <cell r="L167">
            <v>0</v>
          </cell>
        </row>
        <row r="168">
          <cell r="B168">
            <v>299556</v>
          </cell>
          <cell r="C168" t="str">
            <v>Contingent Legal Reserves - LT</v>
          </cell>
          <cell r="E168">
            <v>0</v>
          </cell>
          <cell r="F168">
            <v>0</v>
          </cell>
          <cell r="G168">
            <v>0</v>
          </cell>
          <cell r="H168">
            <v>0</v>
          </cell>
          <cell r="I168">
            <v>0</v>
          </cell>
          <cell r="J168">
            <v>0</v>
          </cell>
          <cell r="K168">
            <v>107460.96613461702</v>
          </cell>
          <cell r="L168">
            <v>101600.550942191</v>
          </cell>
        </row>
        <row r="169">
          <cell r="B169">
            <v>299557</v>
          </cell>
          <cell r="C169" t="str">
            <v>Litigation Settlement Reserves - LT</v>
          </cell>
          <cell r="E169">
            <v>0</v>
          </cell>
          <cell r="F169">
            <v>0</v>
          </cell>
          <cell r="G169">
            <v>0</v>
          </cell>
          <cell r="H169">
            <v>0</v>
          </cell>
          <cell r="I169">
            <v>0</v>
          </cell>
          <cell r="J169">
            <v>0</v>
          </cell>
          <cell r="K169">
            <v>0</v>
          </cell>
          <cell r="L169">
            <v>0</v>
          </cell>
        </row>
        <row r="170">
          <cell r="B170">
            <v>299558</v>
          </cell>
          <cell r="C170" t="str">
            <v>Environmental Reserves Accrual - LT</v>
          </cell>
          <cell r="E170">
            <v>0</v>
          </cell>
          <cell r="F170">
            <v>0</v>
          </cell>
          <cell r="G170">
            <v>0</v>
          </cell>
          <cell r="H170">
            <v>0</v>
          </cell>
          <cell r="I170">
            <v>0</v>
          </cell>
          <cell r="J170">
            <v>0</v>
          </cell>
          <cell r="K170">
            <v>0</v>
          </cell>
          <cell r="L170">
            <v>0</v>
          </cell>
        </row>
        <row r="171">
          <cell r="B171">
            <v>299559</v>
          </cell>
          <cell r="C171" t="str">
            <v>Environmental Settlement Reserves - LT</v>
          </cell>
          <cell r="E171">
            <v>0</v>
          </cell>
          <cell r="F171">
            <v>0</v>
          </cell>
          <cell r="G171">
            <v>0</v>
          </cell>
          <cell r="H171">
            <v>0</v>
          </cell>
          <cell r="I171">
            <v>0</v>
          </cell>
          <cell r="J171">
            <v>0</v>
          </cell>
          <cell r="K171">
            <v>0</v>
          </cell>
          <cell r="L171">
            <v>0</v>
          </cell>
        </row>
        <row r="172">
          <cell r="B172">
            <v>300505</v>
          </cell>
          <cell r="C172" t="str">
            <v>Minority Interest Capital Contributions</v>
          </cell>
          <cell r="E172">
            <v>0</v>
          </cell>
          <cell r="F172">
            <v>0</v>
          </cell>
          <cell r="G172">
            <v>0</v>
          </cell>
          <cell r="H172">
            <v>0</v>
          </cell>
          <cell r="I172">
            <v>0</v>
          </cell>
          <cell r="J172">
            <v>0</v>
          </cell>
          <cell r="K172">
            <v>0</v>
          </cell>
          <cell r="L172">
            <v>0</v>
          </cell>
        </row>
        <row r="173">
          <cell r="B173">
            <v>300510</v>
          </cell>
          <cell r="C173" t="str">
            <v>Minority Earnings Bal Sheet Adj</v>
          </cell>
          <cell r="E173">
            <v>0</v>
          </cell>
          <cell r="F173">
            <v>0</v>
          </cell>
          <cell r="G173">
            <v>0</v>
          </cell>
          <cell r="H173">
            <v>0</v>
          </cell>
          <cell r="I173">
            <v>0</v>
          </cell>
          <cell r="J173">
            <v>0</v>
          </cell>
          <cell r="K173">
            <v>0</v>
          </cell>
          <cell r="L173">
            <v>0</v>
          </cell>
        </row>
        <row r="174">
          <cell r="B174">
            <v>300515</v>
          </cell>
          <cell r="C174" t="str">
            <v>Minority Int - Beg Earnings Adj</v>
          </cell>
          <cell r="E174">
            <v>0</v>
          </cell>
          <cell r="F174">
            <v>0</v>
          </cell>
          <cell r="G174">
            <v>0</v>
          </cell>
          <cell r="H174">
            <v>0</v>
          </cell>
          <cell r="I174">
            <v>0</v>
          </cell>
          <cell r="J174">
            <v>0</v>
          </cell>
          <cell r="K174">
            <v>0</v>
          </cell>
          <cell r="L174">
            <v>0</v>
          </cell>
        </row>
        <row r="175">
          <cell r="B175">
            <v>300520</v>
          </cell>
          <cell r="C175" t="str">
            <v>Minority Int FAS 133 Bal Sheet Adj</v>
          </cell>
          <cell r="E175">
            <v>0</v>
          </cell>
          <cell r="F175">
            <v>0</v>
          </cell>
          <cell r="G175">
            <v>0</v>
          </cell>
          <cell r="H175">
            <v>0</v>
          </cell>
          <cell r="I175">
            <v>0</v>
          </cell>
          <cell r="J175">
            <v>0</v>
          </cell>
          <cell r="K175">
            <v>0</v>
          </cell>
          <cell r="L175">
            <v>0</v>
          </cell>
        </row>
        <row r="176">
          <cell r="B176">
            <v>300525</v>
          </cell>
          <cell r="C176" t="str">
            <v>Minority Capital Contrib TLA</v>
          </cell>
          <cell r="E176">
            <v>0</v>
          </cell>
          <cell r="F176">
            <v>0</v>
          </cell>
          <cell r="G176">
            <v>0</v>
          </cell>
          <cell r="H176">
            <v>0</v>
          </cell>
          <cell r="I176">
            <v>0</v>
          </cell>
          <cell r="J176">
            <v>0</v>
          </cell>
          <cell r="K176">
            <v>0</v>
          </cell>
          <cell r="L176">
            <v>0</v>
          </cell>
        </row>
        <row r="177">
          <cell r="B177">
            <v>300530</v>
          </cell>
          <cell r="C177" t="str">
            <v>Min Cap Contrib TLA Bal Sheet Adj</v>
          </cell>
          <cell r="E177">
            <v>0</v>
          </cell>
          <cell r="F177">
            <v>0</v>
          </cell>
          <cell r="G177">
            <v>0</v>
          </cell>
          <cell r="H177">
            <v>0</v>
          </cell>
          <cell r="I177">
            <v>0</v>
          </cell>
          <cell r="J177">
            <v>0</v>
          </cell>
          <cell r="K177">
            <v>0</v>
          </cell>
          <cell r="L177">
            <v>0</v>
          </cell>
        </row>
        <row r="178">
          <cell r="B178">
            <v>300535</v>
          </cell>
          <cell r="C178" t="str">
            <v>Minority Dividends</v>
          </cell>
          <cell r="E178">
            <v>0</v>
          </cell>
          <cell r="F178">
            <v>0</v>
          </cell>
          <cell r="G178">
            <v>0</v>
          </cell>
          <cell r="H178">
            <v>0</v>
          </cell>
          <cell r="I178">
            <v>0</v>
          </cell>
          <cell r="J178">
            <v>0</v>
          </cell>
          <cell r="K178">
            <v>0</v>
          </cell>
          <cell r="L178">
            <v>0</v>
          </cell>
        </row>
        <row r="179">
          <cell r="B179">
            <v>300540</v>
          </cell>
          <cell r="C179" t="str">
            <v>Minority Div TLA Balance Sheet Adj</v>
          </cell>
          <cell r="E179">
            <v>0</v>
          </cell>
          <cell r="F179">
            <v>0</v>
          </cell>
          <cell r="G179">
            <v>0</v>
          </cell>
          <cell r="H179">
            <v>0</v>
          </cell>
          <cell r="I179">
            <v>0</v>
          </cell>
          <cell r="J179">
            <v>0</v>
          </cell>
          <cell r="K179">
            <v>0</v>
          </cell>
          <cell r="L179">
            <v>0</v>
          </cell>
        </row>
        <row r="180">
          <cell r="B180">
            <v>300550</v>
          </cell>
          <cell r="C180" t="str">
            <v>Unconsol Dividends</v>
          </cell>
          <cell r="E180">
            <v>0</v>
          </cell>
          <cell r="F180">
            <v>0</v>
          </cell>
          <cell r="G180">
            <v>0</v>
          </cell>
          <cell r="H180">
            <v>0</v>
          </cell>
          <cell r="I180">
            <v>0</v>
          </cell>
          <cell r="J180">
            <v>0</v>
          </cell>
          <cell r="K180">
            <v>0</v>
          </cell>
          <cell r="L180">
            <v>0</v>
          </cell>
        </row>
        <row r="181">
          <cell r="B181">
            <v>300560</v>
          </cell>
          <cell r="C181" t="str">
            <v>Preferred Stock - Subs</v>
          </cell>
          <cell r="E181">
            <v>0</v>
          </cell>
          <cell r="F181">
            <v>0</v>
          </cell>
          <cell r="G181">
            <v>0</v>
          </cell>
          <cell r="H181">
            <v>0</v>
          </cell>
          <cell r="I181">
            <v>0</v>
          </cell>
          <cell r="J181">
            <v>0</v>
          </cell>
          <cell r="K181">
            <v>0</v>
          </cell>
          <cell r="L181">
            <v>0</v>
          </cell>
        </row>
        <row r="182">
          <cell r="B182">
            <v>330505</v>
          </cell>
          <cell r="C182" t="str">
            <v>Common Stock</v>
          </cell>
          <cell r="E182">
            <v>0</v>
          </cell>
          <cell r="F182">
            <v>0</v>
          </cell>
          <cell r="G182">
            <v>0</v>
          </cell>
          <cell r="H182">
            <v>0</v>
          </cell>
          <cell r="I182">
            <v>0</v>
          </cell>
          <cell r="J182">
            <v>0</v>
          </cell>
          <cell r="K182">
            <v>0</v>
          </cell>
          <cell r="L182">
            <v>0</v>
          </cell>
        </row>
        <row r="183">
          <cell r="B183">
            <v>341005</v>
          </cell>
          <cell r="C183" t="str">
            <v>Unconsol Contributed Capital</v>
          </cell>
          <cell r="E183">
            <v>0</v>
          </cell>
          <cell r="F183">
            <v>0</v>
          </cell>
          <cell r="G183">
            <v>0</v>
          </cell>
          <cell r="H183">
            <v>0</v>
          </cell>
          <cell r="I183">
            <v>0</v>
          </cell>
          <cell r="J183">
            <v>0</v>
          </cell>
          <cell r="K183">
            <v>0</v>
          </cell>
          <cell r="L183">
            <v>0</v>
          </cell>
        </row>
        <row r="184">
          <cell r="B184">
            <v>341010</v>
          </cell>
          <cell r="C184" t="str">
            <v>Additional Paid In Capital</v>
          </cell>
          <cell r="E184">
            <v>0</v>
          </cell>
          <cell r="F184">
            <v>0</v>
          </cell>
          <cell r="G184">
            <v>0</v>
          </cell>
          <cell r="H184">
            <v>0</v>
          </cell>
          <cell r="I184">
            <v>0</v>
          </cell>
          <cell r="J184">
            <v>0</v>
          </cell>
          <cell r="K184">
            <v>0</v>
          </cell>
          <cell r="L184">
            <v>0</v>
          </cell>
        </row>
        <row r="185">
          <cell r="B185">
            <v>360505</v>
          </cell>
          <cell r="C185" t="str">
            <v>Unrealized Gain/Loss On Investment</v>
          </cell>
          <cell r="E185">
            <v>0</v>
          </cell>
          <cell r="F185">
            <v>0</v>
          </cell>
          <cell r="G185">
            <v>0</v>
          </cell>
          <cell r="H185">
            <v>0</v>
          </cell>
          <cell r="I185">
            <v>0</v>
          </cell>
          <cell r="J185">
            <v>0</v>
          </cell>
          <cell r="K185">
            <v>0</v>
          </cell>
          <cell r="L185">
            <v>0</v>
          </cell>
        </row>
        <row r="186">
          <cell r="B186">
            <v>360520</v>
          </cell>
          <cell r="C186" t="str">
            <v>Change In Acctg Principle OCI - FAS133</v>
          </cell>
          <cell r="E186">
            <v>0</v>
          </cell>
          <cell r="F186">
            <v>0</v>
          </cell>
          <cell r="G186">
            <v>0</v>
          </cell>
          <cell r="H186">
            <v>0</v>
          </cell>
          <cell r="I186">
            <v>0</v>
          </cell>
          <cell r="J186">
            <v>0</v>
          </cell>
          <cell r="K186">
            <v>0</v>
          </cell>
          <cell r="L186">
            <v>0</v>
          </cell>
        </row>
        <row r="187">
          <cell r="B187">
            <v>360525</v>
          </cell>
          <cell r="C187" t="str">
            <v>Other Comp Inc - FAS133 - Unrealized</v>
          </cell>
          <cell r="E187">
            <v>0</v>
          </cell>
          <cell r="F187">
            <v>0</v>
          </cell>
          <cell r="G187">
            <v>0</v>
          </cell>
          <cell r="H187">
            <v>0</v>
          </cell>
          <cell r="I187">
            <v>0</v>
          </cell>
          <cell r="J187">
            <v>0</v>
          </cell>
          <cell r="K187">
            <v>0</v>
          </cell>
          <cell r="L187">
            <v>0</v>
          </cell>
        </row>
        <row r="188">
          <cell r="B188">
            <v>360526</v>
          </cell>
          <cell r="C188" t="str">
            <v>OCI - FAS133 - Adjustment</v>
          </cell>
          <cell r="E188">
            <v>0</v>
          </cell>
          <cell r="F188">
            <v>0</v>
          </cell>
          <cell r="G188">
            <v>0</v>
          </cell>
          <cell r="H188">
            <v>0</v>
          </cell>
          <cell r="I188">
            <v>0</v>
          </cell>
          <cell r="J188">
            <v>0</v>
          </cell>
          <cell r="K188">
            <v>0</v>
          </cell>
          <cell r="L188">
            <v>0</v>
          </cell>
        </row>
        <row r="189">
          <cell r="B189">
            <v>360527</v>
          </cell>
          <cell r="C189" t="str">
            <v>Other Comp Inc - FAS133 - Realized</v>
          </cell>
          <cell r="E189">
            <v>0</v>
          </cell>
          <cell r="F189">
            <v>0</v>
          </cell>
          <cell r="G189">
            <v>0</v>
          </cell>
          <cell r="H189">
            <v>0</v>
          </cell>
          <cell r="I189">
            <v>0</v>
          </cell>
          <cell r="J189">
            <v>0</v>
          </cell>
          <cell r="K189">
            <v>0</v>
          </cell>
          <cell r="L189">
            <v>0</v>
          </cell>
        </row>
        <row r="190">
          <cell r="B190">
            <v>360528</v>
          </cell>
          <cell r="C190" t="str">
            <v>Accum Amort Oth Comp Inc - FAS133 Realized</v>
          </cell>
          <cell r="E190">
            <v>0</v>
          </cell>
          <cell r="F190">
            <v>0</v>
          </cell>
          <cell r="G190">
            <v>0</v>
          </cell>
          <cell r="H190">
            <v>0</v>
          </cell>
          <cell r="I190">
            <v>0</v>
          </cell>
          <cell r="J190">
            <v>0</v>
          </cell>
          <cell r="K190">
            <v>0</v>
          </cell>
          <cell r="L190">
            <v>0</v>
          </cell>
        </row>
        <row r="191">
          <cell r="B191">
            <v>360530</v>
          </cell>
          <cell r="C191" t="str">
            <v>Other Comprehensive Income - FAS 143</v>
          </cell>
          <cell r="E191">
            <v>0</v>
          </cell>
          <cell r="F191">
            <v>0</v>
          </cell>
          <cell r="G191">
            <v>0</v>
          </cell>
          <cell r="H191">
            <v>0</v>
          </cell>
          <cell r="I191">
            <v>0</v>
          </cell>
          <cell r="J191">
            <v>0</v>
          </cell>
          <cell r="K191">
            <v>0</v>
          </cell>
          <cell r="L191">
            <v>0</v>
          </cell>
        </row>
        <row r="192">
          <cell r="B192">
            <v>360531</v>
          </cell>
          <cell r="C192" t="str">
            <v>Taxes - Other Comp Inc - FAS133</v>
          </cell>
          <cell r="I192">
            <v>0</v>
          </cell>
          <cell r="J192">
            <v>0</v>
          </cell>
          <cell r="K192">
            <v>0</v>
          </cell>
          <cell r="L192">
            <v>0</v>
          </cell>
        </row>
        <row r="193">
          <cell r="B193">
            <v>360535</v>
          </cell>
          <cell r="C193" t="str">
            <v>Oth Comp Inc - Minimum Pension Liability</v>
          </cell>
          <cell r="E193">
            <v>0</v>
          </cell>
          <cell r="F193">
            <v>0</v>
          </cell>
          <cell r="G193">
            <v>0</v>
          </cell>
          <cell r="H193">
            <v>0</v>
          </cell>
          <cell r="I193">
            <v>0</v>
          </cell>
          <cell r="J193">
            <v>0</v>
          </cell>
          <cell r="K193">
            <v>0</v>
          </cell>
          <cell r="L193">
            <v>0</v>
          </cell>
        </row>
        <row r="194">
          <cell r="B194">
            <v>360536</v>
          </cell>
          <cell r="C194" t="str">
            <v>Taxes - Other Comp Inc - Minimum Pension Liability</v>
          </cell>
          <cell r="I194">
            <v>0</v>
          </cell>
          <cell r="J194">
            <v>0</v>
          </cell>
          <cell r="K194">
            <v>0</v>
          </cell>
          <cell r="L194">
            <v>0</v>
          </cell>
        </row>
        <row r="195">
          <cell r="B195">
            <v>360540</v>
          </cell>
          <cell r="C195" t="str">
            <v>Oth Comp Inc - Other</v>
          </cell>
          <cell r="E195">
            <v>0</v>
          </cell>
          <cell r="F195">
            <v>0</v>
          </cell>
          <cell r="G195">
            <v>0</v>
          </cell>
          <cell r="H195">
            <v>0</v>
          </cell>
          <cell r="I195">
            <v>0</v>
          </cell>
          <cell r="J195">
            <v>0</v>
          </cell>
          <cell r="K195">
            <v>0</v>
          </cell>
          <cell r="L195">
            <v>0</v>
          </cell>
        </row>
        <row r="196">
          <cell r="B196">
            <v>370505</v>
          </cell>
          <cell r="C196" t="str">
            <v>Cumulative Translation Adjustment</v>
          </cell>
          <cell r="D196">
            <v>-25113427.68</v>
          </cell>
          <cell r="E196">
            <v>-25127973.530499324</v>
          </cell>
          <cell r="F196">
            <v>-25305717.809479415</v>
          </cell>
          <cell r="G196">
            <v>-25455067.21478761</v>
          </cell>
          <cell r="H196">
            <v>-25815536.527977303</v>
          </cell>
          <cell r="I196">
            <v>-26402043.956031203</v>
          </cell>
          <cell r="J196">
            <v>-26937033.484661028</v>
          </cell>
          <cell r="K196">
            <v>-26893839.782702617</v>
          </cell>
          <cell r="L196">
            <v>-25652084.57976906</v>
          </cell>
          <cell r="M196">
            <v>80060</v>
          </cell>
          <cell r="N196">
            <v>-25572024.57976906</v>
          </cell>
        </row>
        <row r="197">
          <cell r="B197">
            <v>380505</v>
          </cell>
          <cell r="C197" t="str">
            <v>Treasury Stock</v>
          </cell>
          <cell r="E197">
            <v>0</v>
          </cell>
          <cell r="F197">
            <v>0</v>
          </cell>
          <cell r="H197">
            <v>0</v>
          </cell>
          <cell r="I197">
            <v>0</v>
          </cell>
          <cell r="J197">
            <v>0</v>
          </cell>
          <cell r="K197">
            <v>0</v>
          </cell>
          <cell r="L197">
            <v>0</v>
          </cell>
        </row>
        <row r="198">
          <cell r="B198" t="str">
            <v>GAAP067</v>
          </cell>
          <cell r="C198" t="str">
            <v>Beginning Retained Earnings</v>
          </cell>
          <cell r="D198">
            <v>-86860876</v>
          </cell>
          <cell r="E198">
            <v>-84324634.982768953</v>
          </cell>
          <cell r="F198">
            <v>-84324634.982768953</v>
          </cell>
          <cell r="G198">
            <v>-84324634.982768953</v>
          </cell>
          <cell r="H198">
            <v>-84324634.982768953</v>
          </cell>
          <cell r="I198">
            <v>-84324634.982768953</v>
          </cell>
          <cell r="J198">
            <v>-84324634.982768953</v>
          </cell>
          <cell r="K198">
            <v>-84324634.982768953</v>
          </cell>
          <cell r="L198">
            <v>-84324634.982768953</v>
          </cell>
        </row>
        <row r="199">
          <cell r="B199" t="str">
            <v>GAAP041</v>
          </cell>
          <cell r="C199" t="str">
            <v>IC02 Consol - Receivable Charges - Maikuben West CJSC</v>
          </cell>
          <cell r="D199">
            <v>2091430.8066083575</v>
          </cell>
          <cell r="E199">
            <v>2766096.7844442767</v>
          </cell>
          <cell r="F199">
            <v>3324796.7583269374</v>
          </cell>
          <cell r="G199">
            <v>4028630.2121448037</v>
          </cell>
          <cell r="H199">
            <v>4510934.6809194665</v>
          </cell>
          <cell r="I199">
            <v>7538348.2960158046</v>
          </cell>
          <cell r="J199">
            <v>8188826.025781448</v>
          </cell>
          <cell r="K199">
            <v>8800697.3653407656</v>
          </cell>
          <cell r="L199">
            <v>8352382.3519642288</v>
          </cell>
        </row>
        <row r="200">
          <cell r="B200" t="str">
            <v>GAAP042</v>
          </cell>
          <cell r="C200" t="str">
            <v>IC02 Consol - Receivable Charges - AES Kazakstan LLP</v>
          </cell>
          <cell r="D200">
            <v>0</v>
          </cell>
          <cell r="E200">
            <v>0</v>
          </cell>
          <cell r="F200">
            <v>0</v>
          </cell>
          <cell r="G200">
            <v>0</v>
          </cell>
          <cell r="H200">
            <v>0</v>
          </cell>
          <cell r="I200">
            <v>0</v>
          </cell>
          <cell r="J200">
            <v>0</v>
          </cell>
          <cell r="K200">
            <v>0</v>
          </cell>
          <cell r="L200">
            <v>0</v>
          </cell>
        </row>
        <row r="201">
          <cell r="B201" t="str">
            <v>GAAP043</v>
          </cell>
          <cell r="C201" t="str">
            <v>IC09 Consol - Loans Rec - LT - Maikuben West CJSC</v>
          </cell>
          <cell r="D201">
            <v>3291522.135007849</v>
          </cell>
          <cell r="E201">
            <v>3331368.0588635849</v>
          </cell>
          <cell r="F201">
            <v>3379178.1760552567</v>
          </cell>
          <cell r="G201">
            <v>3427846.7601401326</v>
          </cell>
          <cell r="H201">
            <v>3538875.7140331133</v>
          </cell>
          <cell r="I201">
            <v>3624521.8664800785</v>
          </cell>
          <cell r="J201">
            <v>3709722.102451765</v>
          </cell>
          <cell r="K201">
            <v>3718494.3530107252</v>
          </cell>
          <cell r="L201">
            <v>3515705.176780581</v>
          </cell>
        </row>
        <row r="202">
          <cell r="B202" t="str">
            <v>GAAP044</v>
          </cell>
          <cell r="C202" t="str">
            <v>IC01 Consol - Cap Contribution Inv - Shygys Energy LLP (Kaz)Op</v>
          </cell>
          <cell r="D202">
            <v>25080999.999999996</v>
          </cell>
          <cell r="E202">
            <v>25081000.000000004</v>
          </cell>
          <cell r="F202">
            <v>25080999.999999996</v>
          </cell>
          <cell r="G202">
            <v>25081000.000000004</v>
          </cell>
          <cell r="H202">
            <v>25081000</v>
          </cell>
          <cell r="I202">
            <v>25081000</v>
          </cell>
          <cell r="J202">
            <v>25081000</v>
          </cell>
          <cell r="K202">
            <v>25081000</v>
          </cell>
          <cell r="L202">
            <v>25081000</v>
          </cell>
        </row>
        <row r="203">
          <cell r="B203" t="str">
            <v>GAAP045</v>
          </cell>
          <cell r="C203" t="str">
            <v>IC02 Consol - Charges Payable - AES Corp</v>
          </cell>
          <cell r="D203">
            <v>2864151.9997009789</v>
          </cell>
          <cell r="E203">
            <v>2947330.9979571765</v>
          </cell>
          <cell r="F203">
            <v>2998328.5188027625</v>
          </cell>
          <cell r="G203">
            <v>3301961.0927209035</v>
          </cell>
          <cell r="H203">
            <v>3398219.9967850829</v>
          </cell>
          <cell r="I203">
            <v>3455263.5660190978</v>
          </cell>
          <cell r="J203">
            <v>3516376.7629960403</v>
          </cell>
          <cell r="K203">
            <v>3699370.9990710244</v>
          </cell>
          <cell r="L203">
            <v>3757651.9961673589</v>
          </cell>
        </row>
        <row r="204">
          <cell r="B204" t="str">
            <v>GAAP046</v>
          </cell>
          <cell r="C204" t="str">
            <v>IC02 Consol - Charges Payable - Silk Road Inc</v>
          </cell>
          <cell r="D204">
            <v>13422950.003737757</v>
          </cell>
          <cell r="E204">
            <v>13459663.002194146</v>
          </cell>
          <cell r="F204">
            <v>13481849.999999998</v>
          </cell>
          <cell r="G204">
            <v>13519860.996496692</v>
          </cell>
          <cell r="H204">
            <v>13632730.999839254</v>
          </cell>
          <cell r="I204">
            <v>13748389.998353638</v>
          </cell>
          <cell r="J204">
            <v>13879600</v>
          </cell>
          <cell r="K204">
            <v>13952980.001689047</v>
          </cell>
          <cell r="L204">
            <v>14000037.000958161</v>
          </cell>
        </row>
        <row r="205">
          <cell r="B205" t="str">
            <v>GAAP047</v>
          </cell>
          <cell r="C205" t="str">
            <v>IC02 Consol - Charges Payable - Shulbinsk GES LSC</v>
          </cell>
          <cell r="D205">
            <v>6588902.0258652903</v>
          </cell>
          <cell r="E205">
            <v>6687487.3496254832</v>
          </cell>
          <cell r="F205">
            <v>6783462.8012279347</v>
          </cell>
          <cell r="G205">
            <v>6881161.5648112111</v>
          </cell>
          <cell r="H205">
            <v>7104044.3899694579</v>
          </cell>
          <cell r="I205">
            <v>7275973.0243661506</v>
          </cell>
          <cell r="J205">
            <v>7447006.512764344</v>
          </cell>
          <cell r="K205">
            <v>7464616.1895110216</v>
          </cell>
          <cell r="L205">
            <v>7057531.1641648039</v>
          </cell>
        </row>
        <row r="206">
          <cell r="B206" t="str">
            <v>GAAP048</v>
          </cell>
          <cell r="C206" t="str">
            <v>IC02 Consol - Charges Payable - UstKamenogorsk GES LLP</v>
          </cell>
          <cell r="D206">
            <v>2985726.9118636465</v>
          </cell>
          <cell r="E206">
            <v>3019241.0808050241</v>
          </cell>
          <cell r="F206">
            <v>3062571.70874904</v>
          </cell>
          <cell r="G206">
            <v>3106680.3709614635</v>
          </cell>
          <cell r="H206">
            <v>2509696.4555537696</v>
          </cell>
          <cell r="I206">
            <v>2570434.9110964765</v>
          </cell>
          <cell r="J206">
            <v>2630857.132024602</v>
          </cell>
          <cell r="K206">
            <v>2637078.2281901869</v>
          </cell>
          <cell r="L206">
            <v>2493264.396358991</v>
          </cell>
        </row>
        <row r="207">
          <cell r="B207" t="str">
            <v>GAAP049</v>
          </cell>
          <cell r="C207" t="str">
            <v>IC02 Consol - Charges Payable - Maikuben West CJSC</v>
          </cell>
          <cell r="D207">
            <v>0</v>
          </cell>
          <cell r="E207">
            <v>0</v>
          </cell>
          <cell r="F207">
            <v>0</v>
          </cell>
          <cell r="G207">
            <v>0</v>
          </cell>
          <cell r="H207">
            <v>0</v>
          </cell>
          <cell r="I207">
            <v>0</v>
          </cell>
          <cell r="J207">
            <v>0</v>
          </cell>
          <cell r="K207">
            <v>0</v>
          </cell>
          <cell r="L207">
            <v>0</v>
          </cell>
        </row>
        <row r="208">
          <cell r="B208" t="str">
            <v>GAAP050</v>
          </cell>
          <cell r="C208" t="str">
            <v>IC02 Consol - Charges Payable - Borsod Energetikia Kft</v>
          </cell>
          <cell r="D208">
            <v>875.00186887941982</v>
          </cell>
          <cell r="E208">
            <v>875.00189150336701</v>
          </cell>
          <cell r="F208">
            <v>875.00383729854173</v>
          </cell>
          <cell r="G208">
            <v>875.00194628260033</v>
          </cell>
          <cell r="H208">
            <v>875.00401864651985</v>
          </cell>
          <cell r="I208">
            <v>875</v>
          </cell>
          <cell r="J208">
            <v>875.00210632740755</v>
          </cell>
          <cell r="K208">
            <v>875.0021113081666</v>
          </cell>
          <cell r="L208">
            <v>875</v>
          </cell>
        </row>
        <row r="209">
          <cell r="B209" t="str">
            <v>GAAP051</v>
          </cell>
          <cell r="C209" t="str">
            <v>IC09 Consol - Loans Payable - LT - AES Corp</v>
          </cell>
          <cell r="D209">
            <v>37789000</v>
          </cell>
          <cell r="E209">
            <v>37789000</v>
          </cell>
          <cell r="F209">
            <v>37789000</v>
          </cell>
          <cell r="G209">
            <v>37789000</v>
          </cell>
          <cell r="H209">
            <v>37789000</v>
          </cell>
          <cell r="I209">
            <v>37789000</v>
          </cell>
          <cell r="J209">
            <v>37789000</v>
          </cell>
          <cell r="K209">
            <v>37789000</v>
          </cell>
          <cell r="L209">
            <v>37789000</v>
          </cell>
        </row>
        <row r="210">
          <cell r="B210" t="str">
            <v>GAAP052</v>
          </cell>
          <cell r="C210" t="str">
            <v>IC09 Consol - Loans Payable - LT - AES Global Power Holdings BV</v>
          </cell>
          <cell r="D210">
            <v>52598666</v>
          </cell>
          <cell r="E210">
            <v>42500000.000000007</v>
          </cell>
          <cell r="F210">
            <v>42499999.999999993</v>
          </cell>
          <cell r="G210">
            <v>42500300.000000007</v>
          </cell>
          <cell r="H210">
            <v>42500300</v>
          </cell>
          <cell r="I210">
            <v>42500000</v>
          </cell>
          <cell r="J210">
            <v>42500000</v>
          </cell>
          <cell r="K210">
            <v>42500000</v>
          </cell>
          <cell r="L210">
            <v>42500000</v>
          </cell>
          <cell r="M210">
            <v>52598666</v>
          </cell>
        </row>
        <row r="211">
          <cell r="B211" t="str">
            <v>GAAP053</v>
          </cell>
          <cell r="C211" t="str">
            <v>IC07 Consol - Int Payable - LT - AES Corp</v>
          </cell>
          <cell r="D211">
            <v>43557000</v>
          </cell>
          <cell r="E211">
            <v>43888000.000000007</v>
          </cell>
          <cell r="F211">
            <v>44201999.999999993</v>
          </cell>
          <cell r="G211">
            <v>44557000.000000007</v>
          </cell>
          <cell r="H211">
            <v>44910000</v>
          </cell>
          <cell r="I211">
            <v>45268000</v>
          </cell>
          <cell r="J211">
            <v>45639000</v>
          </cell>
          <cell r="K211">
            <v>46026000</v>
          </cell>
          <cell r="L211">
            <v>46402065.00319387</v>
          </cell>
        </row>
        <row r="212">
          <cell r="B212" t="str">
            <v>GAAP054</v>
          </cell>
          <cell r="C212" t="str">
            <v>IC07 Consol - Int Payable - LT - AES Global Power Holdings BV</v>
          </cell>
          <cell r="D212">
            <v>476000.00134559907</v>
          </cell>
          <cell r="E212">
            <v>11051665.998335479</v>
          </cell>
          <cell r="F212">
            <v>11503666.001534918</v>
          </cell>
          <cell r="G212">
            <v>12014666.002335541</v>
          </cell>
          <cell r="H212">
            <v>12522666.002250442</v>
          </cell>
          <cell r="I212">
            <v>13054666.002634179</v>
          </cell>
          <cell r="J212">
            <v>13588666.003875643</v>
          </cell>
          <cell r="K212">
            <v>14146665.999493286</v>
          </cell>
          <cell r="L212">
            <v>14688045.001596935</v>
          </cell>
          <cell r="M212">
            <v>3490000</v>
          </cell>
        </row>
        <row r="213">
          <cell r="B213" t="str">
            <v>GAAP055</v>
          </cell>
          <cell r="C213" t="str">
            <v>IC07 Consol - Int Payable - LT - AES Electric LTD</v>
          </cell>
          <cell r="D213">
            <v>39228000</v>
          </cell>
          <cell r="E213">
            <v>39228000</v>
          </cell>
          <cell r="F213">
            <v>39228000</v>
          </cell>
          <cell r="G213">
            <v>39228000</v>
          </cell>
          <cell r="H213">
            <v>39228000</v>
          </cell>
          <cell r="I213">
            <v>39228000</v>
          </cell>
          <cell r="J213">
            <v>39228000</v>
          </cell>
          <cell r="K213">
            <v>39228000</v>
          </cell>
          <cell r="L213">
            <v>39228000</v>
          </cell>
          <cell r="M213">
            <v>56088666</v>
          </cell>
          <cell r="N213">
            <v>-1099379.0015969351</v>
          </cell>
        </row>
        <row r="214">
          <cell r="B214" t="str">
            <v>GAAP056</v>
          </cell>
          <cell r="C214" t="str">
            <v>IC01 Consol - Contributed Capital - Suntree Power LTD</v>
          </cell>
          <cell r="D214">
            <v>8985000</v>
          </cell>
          <cell r="E214">
            <v>8985000</v>
          </cell>
          <cell r="F214">
            <v>8985000</v>
          </cell>
          <cell r="G214">
            <v>8985000.0000000019</v>
          </cell>
          <cell r="H214">
            <v>8985000</v>
          </cell>
          <cell r="I214">
            <v>8985000</v>
          </cell>
          <cell r="J214">
            <v>8985000</v>
          </cell>
          <cell r="K214">
            <v>8985000.0000000019</v>
          </cell>
          <cell r="L214">
            <v>8985000</v>
          </cell>
          <cell r="M214">
            <v>-1099379.0015969351</v>
          </cell>
        </row>
        <row r="215">
          <cell r="B215" t="str">
            <v>GAAP057</v>
          </cell>
          <cell r="C215" t="str">
            <v>IC01 Consol - Contributed Capital - AES Corp</v>
          </cell>
          <cell r="D215">
            <v>100028</v>
          </cell>
          <cell r="E215">
            <v>105371.33842172958</v>
          </cell>
          <cell r="F215">
            <v>98710.222709900219</v>
          </cell>
          <cell r="G215">
            <v>102440.39653639548</v>
          </cell>
          <cell r="H215">
            <v>91972.13682607298</v>
          </cell>
          <cell r="I215">
            <v>96168.470766381302</v>
          </cell>
          <cell r="J215">
            <v>100737.88494649928</v>
          </cell>
          <cell r="K215">
            <v>105307.34022886581</v>
          </cell>
          <cell r="L215">
            <v>109876.90928696902</v>
          </cell>
        </row>
        <row r="216">
          <cell r="B216" t="str">
            <v>GAAP058</v>
          </cell>
          <cell r="C216" t="str">
            <v>IC02 Consol - Receivable Charges - Sogrinsk TETS LLP</v>
          </cell>
          <cell r="D216">
            <v>0</v>
          </cell>
          <cell r="E216">
            <v>0</v>
          </cell>
          <cell r="F216">
            <v>0</v>
          </cell>
          <cell r="G216">
            <v>0</v>
          </cell>
          <cell r="H216">
            <v>0</v>
          </cell>
          <cell r="I216">
            <v>0</v>
          </cell>
          <cell r="J216">
            <v>0</v>
          </cell>
          <cell r="K216">
            <v>0</v>
          </cell>
          <cell r="L216">
            <v>0</v>
          </cell>
        </row>
        <row r="217">
          <cell r="B217" t="str">
            <v>GAAP059</v>
          </cell>
          <cell r="C217" t="str">
            <v>IC02 Consol - Receivable Charges - UstKamenogorsk TETS LLP</v>
          </cell>
          <cell r="D217">
            <v>0</v>
          </cell>
          <cell r="E217">
            <v>0</v>
          </cell>
          <cell r="F217">
            <v>0</v>
          </cell>
          <cell r="G217">
            <v>0</v>
          </cell>
          <cell r="H217">
            <v>0</v>
          </cell>
          <cell r="I217">
            <v>0</v>
          </cell>
          <cell r="J217">
            <v>0</v>
          </cell>
          <cell r="K217">
            <v>0</v>
          </cell>
          <cell r="L217">
            <v>0</v>
          </cell>
        </row>
        <row r="218">
          <cell r="B218" t="str">
            <v>GAAP060</v>
          </cell>
          <cell r="C218" t="str">
            <v>IC02 Consol - Receivable Charges - NurEnergoService LLP</v>
          </cell>
          <cell r="D218">
            <v>442472.51999700977</v>
          </cell>
          <cell r="E218">
            <v>370776.6512824393</v>
          </cell>
          <cell r="F218">
            <v>0</v>
          </cell>
          <cell r="G218">
            <v>398440.96535616973</v>
          </cell>
          <cell r="H218">
            <v>0</v>
          </cell>
          <cell r="I218">
            <v>0</v>
          </cell>
          <cell r="J218">
            <v>0</v>
          </cell>
          <cell r="K218">
            <v>0</v>
          </cell>
          <cell r="L218">
            <v>0</v>
          </cell>
        </row>
        <row r="219">
          <cell r="B219" t="str">
            <v>GAAP061</v>
          </cell>
          <cell r="C219" t="str">
            <v>IC02 Consol - Charges Payable - NurEnergoService LLP</v>
          </cell>
          <cell r="F219">
            <v>84700.153491941659</v>
          </cell>
          <cell r="G219">
            <v>0</v>
          </cell>
          <cell r="H219">
            <v>730916.82205433212</v>
          </cell>
          <cell r="I219">
            <v>168444.0484030293</v>
          </cell>
          <cell r="J219">
            <v>377049.70090150816</v>
          </cell>
          <cell r="K219">
            <v>685454.24372941477</v>
          </cell>
          <cell r="L219">
            <v>1477043.5613222613</v>
          </cell>
        </row>
        <row r="220">
          <cell r="B220" t="str">
            <v>GAAP062</v>
          </cell>
          <cell r="C220" t="str">
            <v>IC02 Consol - Receivable Charges - AES Tisza ii</v>
          </cell>
          <cell r="H220">
            <v>-7666.0022504420513</v>
          </cell>
          <cell r="I220">
            <v>-7666</v>
          </cell>
          <cell r="J220">
            <v>-7666</v>
          </cell>
          <cell r="K220">
            <v>-7666</v>
          </cell>
          <cell r="L220">
            <v>-7666</v>
          </cell>
        </row>
        <row r="221">
          <cell r="B221" t="str">
            <v>GAAP063</v>
          </cell>
          <cell r="C221" t="str">
            <v>IC02 Consol - Receivable Charges - AES Electric Ltd.</v>
          </cell>
          <cell r="H221">
            <v>-4258</v>
          </cell>
          <cell r="I221">
            <v>24725</v>
          </cell>
          <cell r="J221">
            <v>23988.240000000002</v>
          </cell>
          <cell r="K221">
            <v>24612.94</v>
          </cell>
          <cell r="L221">
            <v>25109.539999999997</v>
          </cell>
        </row>
        <row r="222">
          <cell r="B222" t="str">
            <v>GAAP064</v>
          </cell>
          <cell r="C222" t="str">
            <v>IC03 Consol - Dividends - Suntree Power Ltd.</v>
          </cell>
          <cell r="H222">
            <v>-815815.78947368416</v>
          </cell>
          <cell r="I222">
            <v>-815815.78947368416</v>
          </cell>
          <cell r="J222">
            <v>-815815.78947368416</v>
          </cell>
          <cell r="K222">
            <v>-2721152.789473684</v>
          </cell>
          <cell r="L222">
            <v>-2721152.789473684</v>
          </cell>
        </row>
        <row r="223">
          <cell r="B223" t="str">
            <v>GAAP065</v>
          </cell>
          <cell r="C223" t="str">
            <v>IC02 Consol - Receivable Charges - AES Rivnooblenergo</v>
          </cell>
          <cell r="H223">
            <v>-8119.8975</v>
          </cell>
          <cell r="I223">
            <v>-8119.8975</v>
          </cell>
          <cell r="J223">
            <v>-8119.8975</v>
          </cell>
          <cell r="K223">
            <v>-8119.8975</v>
          </cell>
          <cell r="L223">
            <v>-8119.8975</v>
          </cell>
        </row>
        <row r="224">
          <cell r="B224" t="str">
            <v>GAAP070</v>
          </cell>
          <cell r="C224" t="str">
            <v>IC02 Consol - Charges Payable - Lal Pir</v>
          </cell>
          <cell r="I224">
            <v>26739.35</v>
          </cell>
          <cell r="J224">
            <v>26739.35</v>
          </cell>
          <cell r="K224">
            <v>26739.35</v>
          </cell>
          <cell r="L224">
            <v>26985.85</v>
          </cell>
        </row>
        <row r="225">
          <cell r="B225" t="str">
            <v>GAAP071</v>
          </cell>
          <cell r="C225" t="str">
            <v>IC02 Consol - Charges Payable - Tau Power BV</v>
          </cell>
          <cell r="J225">
            <v>300</v>
          </cell>
          <cell r="K225">
            <v>300</v>
          </cell>
          <cell r="L225">
            <v>300</v>
          </cell>
        </row>
        <row r="227">
          <cell r="C227" t="str">
            <v>Total: Balance Sheet</v>
          </cell>
          <cell r="D227">
            <v>2536241.0172310472</v>
          </cell>
          <cell r="E227">
            <v>1986831.2723613679</v>
          </cell>
          <cell r="F227">
            <v>4117256.2349059605</v>
          </cell>
          <cell r="G227">
            <v>5435778.8528823555</v>
          </cell>
          <cell r="H227">
            <v>6522099.0283555659</v>
          </cell>
          <cell r="I227">
            <v>7785578.7061950695</v>
          </cell>
          <cell r="J227">
            <v>8255313.5374832423</v>
          </cell>
          <cell r="K227">
            <v>8679451.1570759844</v>
          </cell>
          <cell r="L227">
            <v>6872812.3423902886</v>
          </cell>
          <cell r="M227">
            <v>-111375409.36024633</v>
          </cell>
          <cell r="N227">
            <v>21871631.278405022</v>
          </cell>
          <cell r="O227">
            <v>0</v>
          </cell>
          <cell r="P227">
            <v>0</v>
          </cell>
        </row>
        <row r="229">
          <cell r="B229">
            <v>400505</v>
          </cell>
          <cell r="C229" t="str">
            <v>Contract Elec Sales - Capacity/Avail</v>
          </cell>
          <cell r="E229">
            <v>0</v>
          </cell>
          <cell r="F229">
            <v>0</v>
          </cell>
          <cell r="G229">
            <v>0</v>
          </cell>
          <cell r="H229">
            <v>0</v>
          </cell>
          <cell r="I229">
            <v>0</v>
          </cell>
          <cell r="J229">
            <v>0</v>
          </cell>
          <cell r="K229">
            <v>0</v>
          </cell>
          <cell r="L229">
            <v>0</v>
          </cell>
        </row>
        <row r="230">
          <cell r="B230">
            <v>400510</v>
          </cell>
          <cell r="C230" t="str">
            <v>Contract Elec Sales - Energy-Prod</v>
          </cell>
          <cell r="D230">
            <v>73959450</v>
          </cell>
          <cell r="E230">
            <v>6148519.3217068929</v>
          </cell>
          <cell r="F230">
            <v>11907474.874431377</v>
          </cell>
          <cell r="G230">
            <v>17767446.65917252</v>
          </cell>
          <cell r="H230">
            <v>22270415.440317031</v>
          </cell>
          <cell r="I230">
            <v>26508636.100919593</v>
          </cell>
          <cell r="J230">
            <v>31105494.254904948</v>
          </cell>
          <cell r="K230">
            <v>35832374.185852319</v>
          </cell>
          <cell r="L230">
            <v>39415458.909395292</v>
          </cell>
        </row>
        <row r="231">
          <cell r="B231">
            <v>400512</v>
          </cell>
          <cell r="C231" t="str">
            <v>Contract Elec Sales - Fuel Passthrough</v>
          </cell>
          <cell r="E231">
            <v>0</v>
          </cell>
          <cell r="F231">
            <v>0</v>
          </cell>
          <cell r="G231">
            <v>0</v>
          </cell>
          <cell r="H231">
            <v>0</v>
          </cell>
          <cell r="I231">
            <v>0</v>
          </cell>
          <cell r="J231">
            <v>0</v>
          </cell>
          <cell r="K231">
            <v>0</v>
          </cell>
          <cell r="L231">
            <v>0</v>
          </cell>
        </row>
        <row r="232">
          <cell r="B232">
            <v>400515</v>
          </cell>
          <cell r="C232" t="str">
            <v>Contract Electricity Sales - O &amp; M</v>
          </cell>
          <cell r="E232">
            <v>0</v>
          </cell>
          <cell r="F232">
            <v>0</v>
          </cell>
          <cell r="G232">
            <v>0</v>
          </cell>
          <cell r="H232">
            <v>0</v>
          </cell>
          <cell r="I232">
            <v>0</v>
          </cell>
          <cell r="J232">
            <v>0</v>
          </cell>
          <cell r="K232">
            <v>0</v>
          </cell>
          <cell r="L232">
            <v>0</v>
          </cell>
        </row>
        <row r="233">
          <cell r="B233">
            <v>400520</v>
          </cell>
          <cell r="C233" t="str">
            <v>Amort of Unhedged Commodity Derivatives</v>
          </cell>
          <cell r="E233">
            <v>0</v>
          </cell>
          <cell r="F233">
            <v>0</v>
          </cell>
          <cell r="G233">
            <v>0</v>
          </cell>
          <cell r="H233">
            <v>0</v>
          </cell>
          <cell r="I233">
            <v>0</v>
          </cell>
          <cell r="J233">
            <v>0</v>
          </cell>
          <cell r="K233">
            <v>0</v>
          </cell>
          <cell r="L233">
            <v>0</v>
          </cell>
        </row>
        <row r="234">
          <cell r="B234">
            <v>401005</v>
          </cell>
          <cell r="C234" t="str">
            <v>Spot Electricity Sales - Capacity</v>
          </cell>
          <cell r="E234">
            <v>0</v>
          </cell>
          <cell r="F234">
            <v>0</v>
          </cell>
          <cell r="G234">
            <v>0</v>
          </cell>
          <cell r="H234">
            <v>0</v>
          </cell>
          <cell r="I234">
            <v>0</v>
          </cell>
          <cell r="J234">
            <v>0</v>
          </cell>
          <cell r="K234">
            <v>0</v>
          </cell>
          <cell r="L234">
            <v>0</v>
          </cell>
        </row>
        <row r="235">
          <cell r="B235">
            <v>401010</v>
          </cell>
          <cell r="C235" t="str">
            <v>Spot Electricity Sales - Energy</v>
          </cell>
          <cell r="D235">
            <v>11467</v>
          </cell>
          <cell r="E235">
            <v>0</v>
          </cell>
          <cell r="F235">
            <v>0</v>
          </cell>
          <cell r="G235">
            <v>0</v>
          </cell>
          <cell r="H235">
            <v>0</v>
          </cell>
          <cell r="I235">
            <v>0</v>
          </cell>
          <cell r="J235">
            <v>0</v>
          </cell>
          <cell r="K235">
            <v>0</v>
          </cell>
          <cell r="L235">
            <v>0</v>
          </cell>
        </row>
        <row r="236">
          <cell r="B236">
            <v>401505</v>
          </cell>
          <cell r="C236" t="str">
            <v>Generation - Ancillary Services</v>
          </cell>
          <cell r="E236">
            <v>0</v>
          </cell>
          <cell r="F236">
            <v>0</v>
          </cell>
          <cell r="G236">
            <v>0</v>
          </cell>
          <cell r="H236">
            <v>0</v>
          </cell>
          <cell r="I236">
            <v>0</v>
          </cell>
          <cell r="J236">
            <v>0</v>
          </cell>
          <cell r="K236">
            <v>0</v>
          </cell>
          <cell r="L236">
            <v>0</v>
          </cell>
        </row>
        <row r="237">
          <cell r="B237">
            <v>401515</v>
          </cell>
          <cell r="C237" t="str">
            <v>Steam Sales</v>
          </cell>
          <cell r="E237">
            <v>0</v>
          </cell>
          <cell r="F237">
            <v>0</v>
          </cell>
          <cell r="G237">
            <v>0</v>
          </cell>
          <cell r="H237">
            <v>0</v>
          </cell>
          <cell r="I237">
            <v>0</v>
          </cell>
          <cell r="J237">
            <v>0</v>
          </cell>
          <cell r="K237">
            <v>0</v>
          </cell>
          <cell r="L237">
            <v>0</v>
          </cell>
        </row>
        <row r="238">
          <cell r="B238">
            <v>401520</v>
          </cell>
          <cell r="C238" t="str">
            <v>CO2 Sales</v>
          </cell>
          <cell r="E238">
            <v>0</v>
          </cell>
          <cell r="F238">
            <v>0</v>
          </cell>
          <cell r="G238">
            <v>0</v>
          </cell>
          <cell r="H238">
            <v>0</v>
          </cell>
          <cell r="I238">
            <v>0</v>
          </cell>
          <cell r="J238">
            <v>0</v>
          </cell>
          <cell r="K238">
            <v>0</v>
          </cell>
          <cell r="L238">
            <v>0</v>
          </cell>
        </row>
        <row r="239">
          <cell r="B239">
            <v>401525</v>
          </cell>
          <cell r="C239" t="str">
            <v>Heat Sales</v>
          </cell>
          <cell r="E239">
            <v>0</v>
          </cell>
          <cell r="F239">
            <v>0</v>
          </cell>
          <cell r="G239">
            <v>0</v>
          </cell>
          <cell r="H239">
            <v>0</v>
          </cell>
          <cell r="I239">
            <v>0</v>
          </cell>
          <cell r="J239">
            <v>0</v>
          </cell>
          <cell r="K239">
            <v>0</v>
          </cell>
          <cell r="L239">
            <v>0</v>
          </cell>
        </row>
        <row r="240">
          <cell r="B240">
            <v>401530</v>
          </cell>
          <cell r="C240" t="str">
            <v>Other Cogeneration Revenues</v>
          </cell>
          <cell r="E240">
            <v>0</v>
          </cell>
          <cell r="F240">
            <v>0</v>
          </cell>
          <cell r="G240">
            <v>0</v>
          </cell>
          <cell r="H240">
            <v>0</v>
          </cell>
          <cell r="I240">
            <v>0</v>
          </cell>
          <cell r="J240">
            <v>0</v>
          </cell>
          <cell r="K240">
            <v>0</v>
          </cell>
          <cell r="L240">
            <v>0</v>
          </cell>
        </row>
        <row r="241">
          <cell r="B241">
            <v>402005</v>
          </cell>
          <cell r="C241" t="str">
            <v>Water Capacity</v>
          </cell>
          <cell r="E241">
            <v>0</v>
          </cell>
          <cell r="F241">
            <v>0</v>
          </cell>
          <cell r="G241">
            <v>0</v>
          </cell>
          <cell r="H241">
            <v>0</v>
          </cell>
          <cell r="I241">
            <v>0</v>
          </cell>
          <cell r="J241">
            <v>0</v>
          </cell>
          <cell r="K241">
            <v>0</v>
          </cell>
          <cell r="L241">
            <v>0</v>
          </cell>
        </row>
        <row r="242">
          <cell r="B242">
            <v>402010</v>
          </cell>
          <cell r="C242" t="str">
            <v>Water Output</v>
          </cell>
          <cell r="E242">
            <v>0</v>
          </cell>
          <cell r="F242">
            <v>0</v>
          </cell>
          <cell r="G242">
            <v>0</v>
          </cell>
          <cell r="H242">
            <v>0</v>
          </cell>
          <cell r="I242">
            <v>0</v>
          </cell>
          <cell r="J242">
            <v>0</v>
          </cell>
          <cell r="K242">
            <v>0</v>
          </cell>
          <cell r="L242">
            <v>0</v>
          </cell>
        </row>
        <row r="243">
          <cell r="B243">
            <v>410505</v>
          </cell>
          <cell r="C243" t="str">
            <v>Dist. Sales - Industrial Customers</v>
          </cell>
          <cell r="E243">
            <v>0</v>
          </cell>
          <cell r="F243">
            <v>0</v>
          </cell>
          <cell r="G243">
            <v>0</v>
          </cell>
          <cell r="H243">
            <v>0</v>
          </cell>
          <cell r="I243">
            <v>0</v>
          </cell>
          <cell r="J243">
            <v>0</v>
          </cell>
          <cell r="K243">
            <v>0</v>
          </cell>
          <cell r="L243">
            <v>0</v>
          </cell>
        </row>
        <row r="244">
          <cell r="B244">
            <v>410510</v>
          </cell>
          <cell r="C244" t="str">
            <v>Dist. Sales - Residential Customers</v>
          </cell>
          <cell r="E244">
            <v>0</v>
          </cell>
          <cell r="F244">
            <v>0</v>
          </cell>
          <cell r="G244">
            <v>0</v>
          </cell>
          <cell r="H244">
            <v>0</v>
          </cell>
          <cell r="I244">
            <v>0</v>
          </cell>
          <cell r="J244">
            <v>0</v>
          </cell>
          <cell r="K244">
            <v>0</v>
          </cell>
          <cell r="L244">
            <v>0</v>
          </cell>
        </row>
        <row r="245">
          <cell r="B245">
            <v>411012</v>
          </cell>
          <cell r="C245" t="str">
            <v>Amort of Margin Recovery</v>
          </cell>
          <cell r="E245">
            <v>0</v>
          </cell>
          <cell r="F245">
            <v>0</v>
          </cell>
          <cell r="G245">
            <v>0</v>
          </cell>
          <cell r="H245">
            <v>0</v>
          </cell>
          <cell r="I245">
            <v>0</v>
          </cell>
          <cell r="J245">
            <v>0</v>
          </cell>
          <cell r="K245">
            <v>0</v>
          </cell>
          <cell r="L245">
            <v>0</v>
          </cell>
        </row>
        <row r="246">
          <cell r="B246">
            <v>410515</v>
          </cell>
          <cell r="C246" t="str">
            <v>Dist. Sales - Commercial Customers</v>
          </cell>
          <cell r="E246">
            <v>0</v>
          </cell>
          <cell r="F246">
            <v>0</v>
          </cell>
          <cell r="G246">
            <v>0</v>
          </cell>
          <cell r="H246">
            <v>0</v>
          </cell>
          <cell r="I246">
            <v>0</v>
          </cell>
          <cell r="J246">
            <v>0</v>
          </cell>
          <cell r="K246">
            <v>0</v>
          </cell>
          <cell r="L246">
            <v>0</v>
          </cell>
        </row>
        <row r="247">
          <cell r="B247">
            <v>410520</v>
          </cell>
          <cell r="C247" t="str">
            <v>Dist. Sales - Government Customers</v>
          </cell>
          <cell r="E247">
            <v>0</v>
          </cell>
          <cell r="F247">
            <v>0</v>
          </cell>
          <cell r="G247">
            <v>0</v>
          </cell>
          <cell r="H247">
            <v>0</v>
          </cell>
          <cell r="I247">
            <v>0</v>
          </cell>
          <cell r="J247">
            <v>0</v>
          </cell>
          <cell r="K247">
            <v>0</v>
          </cell>
          <cell r="L247">
            <v>0</v>
          </cell>
        </row>
        <row r="248">
          <cell r="B248">
            <v>411005</v>
          </cell>
          <cell r="C248" t="str">
            <v>Distribution - Ancillary Services</v>
          </cell>
          <cell r="E248">
            <v>0</v>
          </cell>
          <cell r="F248">
            <v>0</v>
          </cell>
          <cell r="G248">
            <v>0</v>
          </cell>
          <cell r="H248">
            <v>0</v>
          </cell>
          <cell r="I248">
            <v>0</v>
          </cell>
          <cell r="J248">
            <v>0</v>
          </cell>
          <cell r="K248">
            <v>0</v>
          </cell>
          <cell r="L248">
            <v>0</v>
          </cell>
        </row>
        <row r="249">
          <cell r="B249">
            <v>411010</v>
          </cell>
          <cell r="C249" t="str">
            <v>Dist. Revenue - Revenue Deductions</v>
          </cell>
          <cell r="E249">
            <v>0</v>
          </cell>
          <cell r="F249">
            <v>0</v>
          </cell>
          <cell r="G249">
            <v>0</v>
          </cell>
          <cell r="H249">
            <v>0</v>
          </cell>
          <cell r="I249">
            <v>0</v>
          </cell>
          <cell r="J249">
            <v>0</v>
          </cell>
          <cell r="K249">
            <v>0</v>
          </cell>
          <cell r="L249">
            <v>0</v>
          </cell>
        </row>
        <row r="250">
          <cell r="B250">
            <v>411015</v>
          </cell>
          <cell r="C250" t="str">
            <v>Other Distribution Revenues</v>
          </cell>
          <cell r="E250">
            <v>0</v>
          </cell>
          <cell r="F250">
            <v>0</v>
          </cell>
          <cell r="G250">
            <v>0</v>
          </cell>
          <cell r="H250">
            <v>0</v>
          </cell>
          <cell r="I250">
            <v>0</v>
          </cell>
          <cell r="J250">
            <v>0</v>
          </cell>
          <cell r="K250">
            <v>0</v>
          </cell>
          <cell r="L250">
            <v>0</v>
          </cell>
        </row>
        <row r="251">
          <cell r="B251">
            <v>420505</v>
          </cell>
          <cell r="C251" t="str">
            <v>Fuel Sales (Coal, Oil, Etc)</v>
          </cell>
          <cell r="E251">
            <v>0</v>
          </cell>
          <cell r="F251">
            <v>0</v>
          </cell>
          <cell r="G251">
            <v>0</v>
          </cell>
          <cell r="H251">
            <v>0</v>
          </cell>
          <cell r="I251">
            <v>0</v>
          </cell>
          <cell r="J251">
            <v>0</v>
          </cell>
          <cell r="K251">
            <v>0</v>
          </cell>
          <cell r="L251">
            <v>0</v>
          </cell>
        </row>
        <row r="252">
          <cell r="B252">
            <v>420510</v>
          </cell>
          <cell r="C252" t="str">
            <v>Telecom Sales</v>
          </cell>
          <cell r="E252">
            <v>0</v>
          </cell>
          <cell r="F252">
            <v>0</v>
          </cell>
          <cell r="G252">
            <v>0</v>
          </cell>
          <cell r="H252">
            <v>0</v>
          </cell>
          <cell r="I252">
            <v>0</v>
          </cell>
          <cell r="J252">
            <v>0</v>
          </cell>
          <cell r="K252">
            <v>0</v>
          </cell>
          <cell r="L252">
            <v>0</v>
          </cell>
        </row>
        <row r="253">
          <cell r="B253">
            <v>420515</v>
          </cell>
          <cell r="C253" t="str">
            <v>Dist. - Sales Of Environmental Allow.</v>
          </cell>
          <cell r="E253">
            <v>0</v>
          </cell>
          <cell r="F253">
            <v>0</v>
          </cell>
          <cell r="G253">
            <v>0</v>
          </cell>
          <cell r="H253">
            <v>0</v>
          </cell>
          <cell r="I253">
            <v>0</v>
          </cell>
          <cell r="J253">
            <v>0</v>
          </cell>
          <cell r="K253">
            <v>0</v>
          </cell>
          <cell r="L253">
            <v>0</v>
          </cell>
        </row>
        <row r="254">
          <cell r="B254">
            <v>420520</v>
          </cell>
          <cell r="C254" t="str">
            <v>Other Sales (Non-Electricity)</v>
          </cell>
          <cell r="D254">
            <v>448845</v>
          </cell>
          <cell r="E254">
            <v>11635.694938336992</v>
          </cell>
          <cell r="F254">
            <v>18925.829704261778</v>
          </cell>
          <cell r="G254">
            <v>26464.90210597451</v>
          </cell>
          <cell r="H254">
            <v>46723.47548645996</v>
          </cell>
          <cell r="I254">
            <v>74083.574926697038</v>
          </cell>
          <cell r="J254">
            <v>109612.30523253579</v>
          </cell>
          <cell r="K254">
            <v>140265.26477987133</v>
          </cell>
          <cell r="L254">
            <v>173493.42463295339</v>
          </cell>
        </row>
        <row r="255">
          <cell r="B255">
            <v>485005</v>
          </cell>
          <cell r="C255" t="str">
            <v>UC Related Prty Reimb Ops Exp (Rev)</v>
          </cell>
          <cell r="E255">
            <v>0</v>
          </cell>
          <cell r="F255">
            <v>0</v>
          </cell>
          <cell r="G255">
            <v>0</v>
          </cell>
          <cell r="H255">
            <v>0</v>
          </cell>
          <cell r="I255">
            <v>0</v>
          </cell>
          <cell r="J255">
            <v>0</v>
          </cell>
          <cell r="K255">
            <v>0</v>
          </cell>
          <cell r="L255">
            <v>0</v>
          </cell>
        </row>
        <row r="256">
          <cell r="B256">
            <v>485010</v>
          </cell>
          <cell r="C256" t="str">
            <v>UC Related Prty Ops Mgmt Fee (Rev)</v>
          </cell>
          <cell r="E256">
            <v>0</v>
          </cell>
          <cell r="F256">
            <v>0</v>
          </cell>
          <cell r="G256">
            <v>0</v>
          </cell>
          <cell r="H256">
            <v>0</v>
          </cell>
          <cell r="I256">
            <v>0</v>
          </cell>
          <cell r="J256">
            <v>0</v>
          </cell>
          <cell r="K256">
            <v>0</v>
          </cell>
          <cell r="L256">
            <v>0</v>
          </cell>
        </row>
        <row r="257">
          <cell r="B257">
            <v>485015</v>
          </cell>
          <cell r="C257" t="str">
            <v>UC Related Prty Const Mgmt Fees (Rev)</v>
          </cell>
          <cell r="E257">
            <v>0</v>
          </cell>
          <cell r="F257">
            <v>0</v>
          </cell>
          <cell r="G257">
            <v>0</v>
          </cell>
          <cell r="H257">
            <v>0</v>
          </cell>
          <cell r="I257">
            <v>0</v>
          </cell>
          <cell r="J257">
            <v>0</v>
          </cell>
          <cell r="K257">
            <v>0</v>
          </cell>
          <cell r="L257">
            <v>0</v>
          </cell>
        </row>
        <row r="258">
          <cell r="B258">
            <v>510505</v>
          </cell>
          <cell r="C258" t="str">
            <v>Coal Commodity</v>
          </cell>
          <cell r="D258">
            <v>21619544</v>
          </cell>
          <cell r="E258">
            <v>2289132.7171067568</v>
          </cell>
          <cell r="F258">
            <v>4671513.8201765949</v>
          </cell>
          <cell r="G258">
            <v>6591539.0877515264</v>
          </cell>
          <cell r="H258">
            <v>8200951.654059195</v>
          </cell>
          <cell r="I258">
            <v>10160077.639818165</v>
          </cell>
          <cell r="J258">
            <v>12076026.741764413</v>
          </cell>
          <cell r="K258">
            <v>13861667.656214207</v>
          </cell>
          <cell r="L258">
            <v>15716494.634575751</v>
          </cell>
        </row>
        <row r="259">
          <cell r="B259">
            <v>510506</v>
          </cell>
          <cell r="C259" t="str">
            <v>Coal Handling</v>
          </cell>
          <cell r="D259">
            <v>0</v>
          </cell>
          <cell r="E259">
            <v>0</v>
          </cell>
          <cell r="F259">
            <v>0</v>
          </cell>
          <cell r="G259">
            <v>0</v>
          </cell>
          <cell r="H259">
            <v>0</v>
          </cell>
          <cell r="I259">
            <v>0</v>
          </cell>
          <cell r="J259">
            <v>0</v>
          </cell>
          <cell r="K259">
            <v>0</v>
          </cell>
          <cell r="L259">
            <v>0</v>
          </cell>
        </row>
        <row r="260">
          <cell r="B260">
            <v>510510</v>
          </cell>
          <cell r="C260" t="str">
            <v>Oil #2 Commodity</v>
          </cell>
          <cell r="D260">
            <v>1031549</v>
          </cell>
          <cell r="E260">
            <v>149717.612922751</v>
          </cell>
          <cell r="F260">
            <v>262804.54553978861</v>
          </cell>
          <cell r="G260">
            <v>363367.11253083573</v>
          </cell>
          <cell r="H260">
            <v>460722.60272533819</v>
          </cell>
          <cell r="I260">
            <v>487969.12643294438</v>
          </cell>
          <cell r="J260">
            <v>565382.52899423859</v>
          </cell>
          <cell r="K260">
            <v>664090.52282921877</v>
          </cell>
          <cell r="L260">
            <v>702583.57233416918</v>
          </cell>
        </row>
        <row r="261">
          <cell r="B261">
            <v>510511</v>
          </cell>
          <cell r="C261" t="str">
            <v>Oil #2 Handling</v>
          </cell>
          <cell r="D261">
            <v>0</v>
          </cell>
          <cell r="E261">
            <v>0</v>
          </cell>
          <cell r="F261">
            <v>0</v>
          </cell>
          <cell r="G261">
            <v>0</v>
          </cell>
          <cell r="H261">
            <v>0</v>
          </cell>
          <cell r="I261">
            <v>0</v>
          </cell>
          <cell r="J261">
            <v>0</v>
          </cell>
          <cell r="K261">
            <v>0</v>
          </cell>
          <cell r="L261">
            <v>0</v>
          </cell>
        </row>
        <row r="262">
          <cell r="B262">
            <v>510515</v>
          </cell>
          <cell r="C262" t="str">
            <v>Oil #6 Commodity</v>
          </cell>
          <cell r="D262">
            <v>0</v>
          </cell>
          <cell r="E262">
            <v>0</v>
          </cell>
          <cell r="F262">
            <v>0</v>
          </cell>
          <cell r="G262">
            <v>0</v>
          </cell>
          <cell r="H262">
            <v>0</v>
          </cell>
          <cell r="I262">
            <v>0</v>
          </cell>
          <cell r="J262">
            <v>0</v>
          </cell>
          <cell r="K262">
            <v>0</v>
          </cell>
          <cell r="L262">
            <v>0</v>
          </cell>
        </row>
        <row r="263">
          <cell r="B263">
            <v>510516</v>
          </cell>
          <cell r="C263" t="str">
            <v>Oil #6 Handling</v>
          </cell>
          <cell r="D263">
            <v>0</v>
          </cell>
          <cell r="E263">
            <v>0</v>
          </cell>
          <cell r="F263">
            <v>0</v>
          </cell>
          <cell r="G263">
            <v>0</v>
          </cell>
          <cell r="H263">
            <v>0</v>
          </cell>
          <cell r="I263">
            <v>0</v>
          </cell>
          <cell r="J263">
            <v>0</v>
          </cell>
          <cell r="K263">
            <v>0</v>
          </cell>
          <cell r="L263">
            <v>0</v>
          </cell>
        </row>
        <row r="264">
          <cell r="B264">
            <v>510520</v>
          </cell>
          <cell r="C264" t="str">
            <v>Diesel Commodity</v>
          </cell>
          <cell r="D264">
            <v>228000</v>
          </cell>
          <cell r="E264">
            <v>15748.273284406449</v>
          </cell>
          <cell r="F264">
            <v>34637.104673508518</v>
          </cell>
          <cell r="G264">
            <v>48153.228379230583</v>
          </cell>
          <cell r="H264">
            <v>62975.13667371701</v>
          </cell>
          <cell r="I264">
            <v>81146.702775132886</v>
          </cell>
          <cell r="J264">
            <v>98870.613129838413</v>
          </cell>
          <cell r="K264">
            <v>125465.69302173945</v>
          </cell>
          <cell r="L264">
            <v>147612.1962954539</v>
          </cell>
        </row>
        <row r="265">
          <cell r="B265">
            <v>510521</v>
          </cell>
          <cell r="C265" t="str">
            <v>Diesel Handling</v>
          </cell>
          <cell r="E265">
            <v>0</v>
          </cell>
          <cell r="F265">
            <v>0</v>
          </cell>
          <cell r="G265">
            <v>0</v>
          </cell>
          <cell r="H265">
            <v>0</v>
          </cell>
          <cell r="I265">
            <v>0</v>
          </cell>
          <cell r="J265">
            <v>0</v>
          </cell>
          <cell r="K265">
            <v>0</v>
          </cell>
          <cell r="L265">
            <v>0</v>
          </cell>
        </row>
        <row r="266">
          <cell r="B266">
            <v>510525</v>
          </cell>
          <cell r="C266" t="str">
            <v>Natural Gas Commodity</v>
          </cell>
          <cell r="E266">
            <v>0</v>
          </cell>
          <cell r="F266">
            <v>0</v>
          </cell>
          <cell r="G266">
            <v>0</v>
          </cell>
          <cell r="H266">
            <v>0</v>
          </cell>
          <cell r="I266">
            <v>0</v>
          </cell>
          <cell r="J266">
            <v>0</v>
          </cell>
          <cell r="K266">
            <v>0</v>
          </cell>
          <cell r="L266">
            <v>0</v>
          </cell>
        </row>
        <row r="267">
          <cell r="B267">
            <v>510526</v>
          </cell>
          <cell r="C267" t="str">
            <v>Natural Gas Handling</v>
          </cell>
          <cell r="E267">
            <v>0</v>
          </cell>
          <cell r="F267">
            <v>0</v>
          </cell>
          <cell r="G267">
            <v>0</v>
          </cell>
          <cell r="H267">
            <v>0</v>
          </cell>
          <cell r="I267">
            <v>0</v>
          </cell>
          <cell r="J267">
            <v>0</v>
          </cell>
          <cell r="K267">
            <v>0</v>
          </cell>
          <cell r="L267">
            <v>0</v>
          </cell>
        </row>
        <row r="268">
          <cell r="B268">
            <v>510530</v>
          </cell>
          <cell r="C268" t="str">
            <v>Petroleum Coke Commodity</v>
          </cell>
          <cell r="E268">
            <v>0</v>
          </cell>
          <cell r="F268">
            <v>0</v>
          </cell>
          <cell r="G268">
            <v>0</v>
          </cell>
          <cell r="H268">
            <v>0</v>
          </cell>
          <cell r="I268">
            <v>0</v>
          </cell>
          <cell r="J268">
            <v>0</v>
          </cell>
          <cell r="K268">
            <v>0</v>
          </cell>
          <cell r="L268">
            <v>0</v>
          </cell>
        </row>
        <row r="269">
          <cell r="B269">
            <v>510531</v>
          </cell>
          <cell r="C269" t="str">
            <v>Petroleum Coke Handling</v>
          </cell>
          <cell r="E269">
            <v>0</v>
          </cell>
          <cell r="F269">
            <v>0</v>
          </cell>
          <cell r="G269">
            <v>0</v>
          </cell>
          <cell r="H269">
            <v>0</v>
          </cell>
          <cell r="I269">
            <v>0</v>
          </cell>
          <cell r="J269">
            <v>0</v>
          </cell>
          <cell r="K269">
            <v>0</v>
          </cell>
          <cell r="L269">
            <v>0</v>
          </cell>
        </row>
        <row r="270">
          <cell r="B270">
            <v>510535</v>
          </cell>
          <cell r="C270" t="str">
            <v>Other Fuel Commodity</v>
          </cell>
          <cell r="E270">
            <v>0</v>
          </cell>
          <cell r="F270">
            <v>0</v>
          </cell>
          <cell r="G270">
            <v>0</v>
          </cell>
          <cell r="H270">
            <v>0</v>
          </cell>
          <cell r="I270">
            <v>0</v>
          </cell>
          <cell r="J270">
            <v>0</v>
          </cell>
          <cell r="K270">
            <v>0</v>
          </cell>
          <cell r="L270">
            <v>0</v>
          </cell>
        </row>
        <row r="271">
          <cell r="B271">
            <v>510536</v>
          </cell>
          <cell r="C271" t="str">
            <v>Other Fuel Handling</v>
          </cell>
          <cell r="E271">
            <v>0</v>
          </cell>
          <cell r="F271">
            <v>0</v>
          </cell>
          <cell r="G271">
            <v>0</v>
          </cell>
          <cell r="H271">
            <v>0</v>
          </cell>
          <cell r="I271">
            <v>0</v>
          </cell>
          <cell r="J271">
            <v>0</v>
          </cell>
          <cell r="K271">
            <v>0</v>
          </cell>
          <cell r="L271">
            <v>0</v>
          </cell>
        </row>
        <row r="272">
          <cell r="B272">
            <v>510550</v>
          </cell>
          <cell r="C272" t="str">
            <v>Fuel Transportation Costs</v>
          </cell>
          <cell r="E272">
            <v>0</v>
          </cell>
          <cell r="F272">
            <v>0</v>
          </cell>
          <cell r="G272">
            <v>0</v>
          </cell>
          <cell r="H272">
            <v>0</v>
          </cell>
          <cell r="I272">
            <v>0</v>
          </cell>
          <cell r="J272">
            <v>0</v>
          </cell>
          <cell r="K272">
            <v>0</v>
          </cell>
          <cell r="L272">
            <v>0</v>
          </cell>
        </row>
        <row r="273">
          <cell r="B273">
            <v>510555</v>
          </cell>
          <cell r="C273" t="str">
            <v>Sorbent (Limestone/Lime/Etc)</v>
          </cell>
          <cell r="D273">
            <v>13065</v>
          </cell>
          <cell r="E273">
            <v>2399.0444124990545</v>
          </cell>
          <cell r="F273">
            <v>3646.9799458835514</v>
          </cell>
          <cell r="G273">
            <v>4786.2979684604297</v>
          </cell>
          <cell r="H273">
            <v>5902.8742423713766</v>
          </cell>
          <cell r="I273">
            <v>6666.641693803711</v>
          </cell>
          <cell r="J273">
            <v>8087.9526719821588</v>
          </cell>
          <cell r="K273">
            <v>9868.7925503708066</v>
          </cell>
          <cell r="L273">
            <v>11252.813470204726</v>
          </cell>
        </row>
        <row r="274">
          <cell r="B274">
            <v>510560</v>
          </cell>
          <cell r="C274" t="str">
            <v>Residual Waste Disposal</v>
          </cell>
          <cell r="E274">
            <v>0</v>
          </cell>
          <cell r="F274">
            <v>0</v>
          </cell>
          <cell r="G274">
            <v>0</v>
          </cell>
          <cell r="H274">
            <v>0</v>
          </cell>
          <cell r="I274">
            <v>0</v>
          </cell>
          <cell r="J274">
            <v>0</v>
          </cell>
          <cell r="K274">
            <v>0</v>
          </cell>
          <cell r="L274">
            <v>0</v>
          </cell>
        </row>
        <row r="275">
          <cell r="B275">
            <v>510565</v>
          </cell>
          <cell r="C275" t="str">
            <v>Sale of Coal Tax Credits</v>
          </cell>
          <cell r="E275">
            <v>0</v>
          </cell>
          <cell r="F275">
            <v>0</v>
          </cell>
          <cell r="G275">
            <v>0</v>
          </cell>
          <cell r="H275">
            <v>0</v>
          </cell>
          <cell r="I275">
            <v>0</v>
          </cell>
          <cell r="J275">
            <v>0</v>
          </cell>
          <cell r="K275">
            <v>0</v>
          </cell>
          <cell r="L275">
            <v>0</v>
          </cell>
        </row>
        <row r="276">
          <cell r="B276">
            <v>511005</v>
          </cell>
          <cell r="C276" t="str">
            <v>Hydroelectric Water Usage Fees</v>
          </cell>
          <cell r="E276">
            <v>0</v>
          </cell>
          <cell r="F276">
            <v>0</v>
          </cell>
          <cell r="G276">
            <v>0</v>
          </cell>
          <cell r="H276">
            <v>0</v>
          </cell>
          <cell r="I276">
            <v>0</v>
          </cell>
          <cell r="J276">
            <v>0</v>
          </cell>
          <cell r="K276">
            <v>0</v>
          </cell>
          <cell r="L276">
            <v>0</v>
          </cell>
        </row>
        <row r="277">
          <cell r="B277">
            <v>511010</v>
          </cell>
          <cell r="C277" t="str">
            <v>Hydroelectric - Other Variable Costs</v>
          </cell>
          <cell r="E277">
            <v>0</v>
          </cell>
          <cell r="F277">
            <v>0</v>
          </cell>
          <cell r="G277">
            <v>0</v>
          </cell>
          <cell r="H277">
            <v>0</v>
          </cell>
          <cell r="I277">
            <v>0</v>
          </cell>
          <cell r="J277">
            <v>0</v>
          </cell>
          <cell r="K277">
            <v>0</v>
          </cell>
          <cell r="L277">
            <v>0</v>
          </cell>
        </row>
        <row r="278">
          <cell r="B278">
            <v>520506</v>
          </cell>
          <cell r="C278" t="str">
            <v>Contract Electricity Purchases - Energy</v>
          </cell>
          <cell r="D278">
            <v>203417</v>
          </cell>
          <cell r="E278">
            <v>5318.2643565105554</v>
          </cell>
          <cell r="F278">
            <v>11563.467733333269</v>
          </cell>
          <cell r="G278">
            <v>11563.467733333273</v>
          </cell>
          <cell r="H278">
            <v>16675.636194995386</v>
          </cell>
          <cell r="I278">
            <v>18098.096682318403</v>
          </cell>
          <cell r="J278">
            <v>41816.019000963614</v>
          </cell>
          <cell r="K278">
            <v>304883.26416606794</v>
          </cell>
          <cell r="L278">
            <v>304883.26416606794</v>
          </cell>
        </row>
        <row r="279">
          <cell r="B279">
            <v>520507</v>
          </cell>
          <cell r="C279" t="str">
            <v>Contract Electricity Purchases - Capacity</v>
          </cell>
          <cell r="E279">
            <v>0</v>
          </cell>
          <cell r="F279">
            <v>0</v>
          </cell>
          <cell r="G279">
            <v>0</v>
          </cell>
          <cell r="H279">
            <v>0</v>
          </cell>
          <cell r="I279">
            <v>0</v>
          </cell>
          <cell r="J279">
            <v>0</v>
          </cell>
          <cell r="K279">
            <v>0</v>
          </cell>
          <cell r="L279">
            <v>0</v>
          </cell>
        </row>
        <row r="280">
          <cell r="B280">
            <v>520511</v>
          </cell>
          <cell r="C280" t="str">
            <v>Spot Electricity Purchases - Energy</v>
          </cell>
          <cell r="E280">
            <v>0</v>
          </cell>
          <cell r="F280">
            <v>0</v>
          </cell>
          <cell r="G280">
            <v>0</v>
          </cell>
          <cell r="H280">
            <v>0</v>
          </cell>
          <cell r="I280">
            <v>0</v>
          </cell>
          <cell r="J280">
            <v>0</v>
          </cell>
          <cell r="K280">
            <v>0</v>
          </cell>
          <cell r="L280">
            <v>0</v>
          </cell>
        </row>
        <row r="281">
          <cell r="B281">
            <v>520515</v>
          </cell>
          <cell r="C281" t="str">
            <v>Spot Electricity Purchases - Capacity</v>
          </cell>
          <cell r="E281">
            <v>0</v>
          </cell>
          <cell r="F281">
            <v>0</v>
          </cell>
          <cell r="G281">
            <v>0</v>
          </cell>
          <cell r="H281">
            <v>0</v>
          </cell>
          <cell r="I281">
            <v>0</v>
          </cell>
          <cell r="J281">
            <v>0</v>
          </cell>
          <cell r="K281">
            <v>0</v>
          </cell>
          <cell r="L281">
            <v>0</v>
          </cell>
        </row>
        <row r="282">
          <cell r="B282">
            <v>530505</v>
          </cell>
          <cell r="C282" t="str">
            <v>Fuel Cost Of Sales (Coal Mining, Etc)</v>
          </cell>
          <cell r="E282">
            <v>0</v>
          </cell>
          <cell r="F282">
            <v>0</v>
          </cell>
          <cell r="G282">
            <v>0</v>
          </cell>
          <cell r="H282">
            <v>0</v>
          </cell>
          <cell r="I282">
            <v>0</v>
          </cell>
          <cell r="J282">
            <v>0</v>
          </cell>
          <cell r="K282">
            <v>0</v>
          </cell>
          <cell r="L282">
            <v>0</v>
          </cell>
        </row>
        <row r="283">
          <cell r="B283">
            <v>530510</v>
          </cell>
          <cell r="C283" t="str">
            <v>Telecom - Cost Of Sales</v>
          </cell>
          <cell r="E283">
            <v>0</v>
          </cell>
          <cell r="F283">
            <v>0</v>
          </cell>
          <cell r="G283">
            <v>0</v>
          </cell>
          <cell r="H283">
            <v>0</v>
          </cell>
          <cell r="I283">
            <v>0</v>
          </cell>
          <cell r="J283">
            <v>0</v>
          </cell>
          <cell r="K283">
            <v>0</v>
          </cell>
          <cell r="L283">
            <v>0</v>
          </cell>
        </row>
        <row r="284">
          <cell r="B284">
            <v>530515</v>
          </cell>
          <cell r="C284" t="str">
            <v>Other Costs Of Sales</v>
          </cell>
          <cell r="E284">
            <v>0</v>
          </cell>
          <cell r="F284">
            <v>0</v>
          </cell>
          <cell r="G284">
            <v>0</v>
          </cell>
          <cell r="H284">
            <v>0</v>
          </cell>
          <cell r="I284">
            <v>0</v>
          </cell>
          <cell r="J284">
            <v>0</v>
          </cell>
          <cell r="K284">
            <v>0</v>
          </cell>
          <cell r="L284">
            <v>0</v>
          </cell>
        </row>
        <row r="285">
          <cell r="B285">
            <v>540505</v>
          </cell>
          <cell r="C285" t="str">
            <v>Chemicals - Ammonia</v>
          </cell>
          <cell r="E285">
            <v>0</v>
          </cell>
          <cell r="F285">
            <v>0</v>
          </cell>
          <cell r="G285">
            <v>0</v>
          </cell>
          <cell r="H285">
            <v>0</v>
          </cell>
          <cell r="I285">
            <v>0</v>
          </cell>
          <cell r="J285">
            <v>0</v>
          </cell>
          <cell r="K285">
            <v>0</v>
          </cell>
          <cell r="L285">
            <v>0</v>
          </cell>
        </row>
        <row r="286">
          <cell r="B286">
            <v>540510</v>
          </cell>
          <cell r="C286" t="str">
            <v>Chemicals - Gases</v>
          </cell>
          <cell r="E286">
            <v>0</v>
          </cell>
          <cell r="F286">
            <v>0</v>
          </cell>
          <cell r="G286">
            <v>0</v>
          </cell>
          <cell r="H286">
            <v>0</v>
          </cell>
          <cell r="I286">
            <v>0</v>
          </cell>
          <cell r="J286">
            <v>0</v>
          </cell>
          <cell r="K286">
            <v>0</v>
          </cell>
          <cell r="L286">
            <v>0</v>
          </cell>
        </row>
        <row r="287">
          <cell r="B287">
            <v>540515</v>
          </cell>
          <cell r="C287" t="str">
            <v>Chemicals - Lubricants</v>
          </cell>
          <cell r="E287">
            <v>0</v>
          </cell>
          <cell r="F287">
            <v>0</v>
          </cell>
          <cell r="G287">
            <v>0</v>
          </cell>
          <cell r="H287">
            <v>0</v>
          </cell>
          <cell r="I287">
            <v>0</v>
          </cell>
          <cell r="J287">
            <v>0</v>
          </cell>
          <cell r="K287">
            <v>0</v>
          </cell>
          <cell r="L287">
            <v>0</v>
          </cell>
        </row>
        <row r="288">
          <cell r="B288">
            <v>540520</v>
          </cell>
          <cell r="C288" t="str">
            <v>Chemicals - Other Boiler</v>
          </cell>
          <cell r="D288">
            <v>76102</v>
          </cell>
          <cell r="E288">
            <v>7432.9549065597339</v>
          </cell>
          <cell r="F288">
            <v>19294.609856674855</v>
          </cell>
          <cell r="G288">
            <v>25205.161199609847</v>
          </cell>
          <cell r="H288">
            <v>35307.905854809971</v>
          </cell>
          <cell r="I288">
            <v>46099.48874911356</v>
          </cell>
          <cell r="J288">
            <v>55392.017858558334</v>
          </cell>
          <cell r="K288">
            <v>68022.778351759916</v>
          </cell>
          <cell r="L288">
            <v>77099.574822536029</v>
          </cell>
        </row>
        <row r="289">
          <cell r="B289">
            <v>540525</v>
          </cell>
          <cell r="C289" t="str">
            <v>Chemicals - Other Cooling System</v>
          </cell>
          <cell r="D289">
            <v>0</v>
          </cell>
          <cell r="E289">
            <v>0</v>
          </cell>
          <cell r="F289">
            <v>0</v>
          </cell>
          <cell r="G289">
            <v>0</v>
          </cell>
          <cell r="H289">
            <v>0</v>
          </cell>
          <cell r="I289">
            <v>0</v>
          </cell>
          <cell r="J289">
            <v>0</v>
          </cell>
          <cell r="K289">
            <v>0</v>
          </cell>
          <cell r="L289">
            <v>0</v>
          </cell>
        </row>
        <row r="290">
          <cell r="B290">
            <v>540530</v>
          </cell>
          <cell r="C290" t="str">
            <v>Chemicals - Other</v>
          </cell>
          <cell r="D290">
            <v>2141</v>
          </cell>
          <cell r="E290">
            <v>9.8843156540818651</v>
          </cell>
          <cell r="F290">
            <v>91.510102300282938</v>
          </cell>
          <cell r="G290">
            <v>117.81348883200735</v>
          </cell>
          <cell r="H290">
            <v>123.67990902168745</v>
          </cell>
          <cell r="I290">
            <v>144.19703118171381</v>
          </cell>
          <cell r="J290">
            <v>158.08935572464074</v>
          </cell>
          <cell r="K290">
            <v>179.70780011278364</v>
          </cell>
          <cell r="L290">
            <v>220.3266119939718</v>
          </cell>
        </row>
        <row r="291">
          <cell r="B291">
            <v>541005</v>
          </cell>
          <cell r="C291" t="str">
            <v>Supplies/Consumables Used In Generation</v>
          </cell>
          <cell r="D291">
            <v>3095</v>
          </cell>
          <cell r="E291">
            <v>0</v>
          </cell>
          <cell r="F291">
            <v>0</v>
          </cell>
          <cell r="G291">
            <v>0</v>
          </cell>
          <cell r="H291">
            <v>0</v>
          </cell>
          <cell r="I291">
            <v>0</v>
          </cell>
          <cell r="J291">
            <v>0</v>
          </cell>
          <cell r="K291">
            <v>0</v>
          </cell>
          <cell r="L291">
            <v>0</v>
          </cell>
        </row>
        <row r="292">
          <cell r="B292">
            <v>541006</v>
          </cell>
          <cell r="C292" t="str">
            <v>Supplies/Consumables For Distribution</v>
          </cell>
          <cell r="E292">
            <v>0</v>
          </cell>
          <cell r="F292">
            <v>0</v>
          </cell>
          <cell r="G292">
            <v>0</v>
          </cell>
          <cell r="H292">
            <v>0</v>
          </cell>
          <cell r="I292">
            <v>0</v>
          </cell>
          <cell r="J292">
            <v>0</v>
          </cell>
          <cell r="K292">
            <v>0</v>
          </cell>
          <cell r="L292">
            <v>0</v>
          </cell>
        </row>
        <row r="293">
          <cell r="B293">
            <v>541007</v>
          </cell>
          <cell r="C293" t="str">
            <v>Supplies/Consumables For Trans</v>
          </cell>
          <cell r="E293">
            <v>0</v>
          </cell>
          <cell r="F293">
            <v>0</v>
          </cell>
          <cell r="G293">
            <v>0</v>
          </cell>
          <cell r="H293">
            <v>0</v>
          </cell>
          <cell r="I293">
            <v>0</v>
          </cell>
          <cell r="J293">
            <v>0</v>
          </cell>
          <cell r="K293">
            <v>0</v>
          </cell>
          <cell r="L293">
            <v>0</v>
          </cell>
        </row>
        <row r="294">
          <cell r="B294">
            <v>541010</v>
          </cell>
          <cell r="C294" t="str">
            <v>Equipment Prchsd For Gen</v>
          </cell>
          <cell r="E294">
            <v>0</v>
          </cell>
          <cell r="F294">
            <v>0</v>
          </cell>
          <cell r="G294">
            <v>0</v>
          </cell>
          <cell r="H294">
            <v>0</v>
          </cell>
          <cell r="I294">
            <v>0</v>
          </cell>
          <cell r="J294">
            <v>0</v>
          </cell>
          <cell r="K294">
            <v>0</v>
          </cell>
          <cell r="L294">
            <v>0</v>
          </cell>
        </row>
        <row r="295">
          <cell r="B295">
            <v>541011</v>
          </cell>
          <cell r="C295" t="str">
            <v>Equipment Prchsd For Dist</v>
          </cell>
          <cell r="E295">
            <v>0</v>
          </cell>
          <cell r="F295">
            <v>0</v>
          </cell>
          <cell r="G295">
            <v>0</v>
          </cell>
          <cell r="H295">
            <v>0</v>
          </cell>
          <cell r="I295">
            <v>0</v>
          </cell>
          <cell r="J295">
            <v>0</v>
          </cell>
          <cell r="K295">
            <v>0</v>
          </cell>
          <cell r="L295">
            <v>0</v>
          </cell>
        </row>
        <row r="296">
          <cell r="B296">
            <v>541012</v>
          </cell>
          <cell r="C296" t="str">
            <v>Equipment Prchsd For Trans</v>
          </cell>
          <cell r="E296">
            <v>0</v>
          </cell>
          <cell r="F296">
            <v>0</v>
          </cell>
          <cell r="G296">
            <v>0</v>
          </cell>
          <cell r="H296">
            <v>0</v>
          </cell>
          <cell r="I296">
            <v>0</v>
          </cell>
          <cell r="J296">
            <v>0</v>
          </cell>
          <cell r="K296">
            <v>0</v>
          </cell>
          <cell r="L296">
            <v>0</v>
          </cell>
        </row>
        <row r="297">
          <cell r="B297">
            <v>541505</v>
          </cell>
          <cell r="C297" t="str">
            <v>Raw Water - Boiler (Steam Production)</v>
          </cell>
          <cell r="D297">
            <v>1318678</v>
          </cell>
          <cell r="E297">
            <v>142913.78633577967</v>
          </cell>
          <cell r="F297">
            <v>238864.91803186561</v>
          </cell>
          <cell r="G297">
            <v>365193.93017666909</v>
          </cell>
          <cell r="H297">
            <v>481368.97333693272</v>
          </cell>
          <cell r="I297">
            <v>611110.39571098599</v>
          </cell>
          <cell r="J297">
            <v>738277.93189769099</v>
          </cell>
          <cell r="K297">
            <v>860638.37729926175</v>
          </cell>
          <cell r="L297">
            <v>985649.48900478729</v>
          </cell>
        </row>
        <row r="298">
          <cell r="B298">
            <v>541506</v>
          </cell>
          <cell r="C298" t="str">
            <v>Raw Water - Cooling System</v>
          </cell>
          <cell r="D298">
            <v>1216469</v>
          </cell>
          <cell r="E298">
            <v>18114.317621245365</v>
          </cell>
          <cell r="F298">
            <v>61937.878634292174</v>
          </cell>
          <cell r="G298">
            <v>118119.11647002594</v>
          </cell>
          <cell r="H298">
            <v>190483.5273364461</v>
          </cell>
          <cell r="I298">
            <v>302520.67559130286</v>
          </cell>
          <cell r="J298">
            <v>491636.04883251945</v>
          </cell>
          <cell r="K298">
            <v>705396.95720174501</v>
          </cell>
          <cell r="L298">
            <v>947659.20776067197</v>
          </cell>
        </row>
        <row r="299">
          <cell r="B299">
            <v>550505</v>
          </cell>
          <cell r="C299" t="str">
            <v>Transmission Charges - Variable</v>
          </cell>
          <cell r="D299">
            <v>742224</v>
          </cell>
          <cell r="E299">
            <v>83078.832791102366</v>
          </cell>
          <cell r="F299">
            <v>158385.76095687368</v>
          </cell>
          <cell r="G299">
            <v>242887.15768711892</v>
          </cell>
          <cell r="H299">
            <v>326540.61742028076</v>
          </cell>
          <cell r="I299">
            <v>478416.37244168349</v>
          </cell>
          <cell r="J299">
            <v>628807.08227401983</v>
          </cell>
          <cell r="K299">
            <v>783178.56736818422</v>
          </cell>
          <cell r="L299">
            <v>944245.200871857</v>
          </cell>
        </row>
        <row r="300">
          <cell r="B300">
            <v>550510</v>
          </cell>
          <cell r="C300" t="str">
            <v>Other Market Related Fees - Variable</v>
          </cell>
          <cell r="D300">
            <v>2847603</v>
          </cell>
          <cell r="E300">
            <v>284160.60066580924</v>
          </cell>
          <cell r="F300">
            <v>552863.69629128871</v>
          </cell>
          <cell r="G300">
            <v>854019.19204839284</v>
          </cell>
          <cell r="H300">
            <v>1122178.2704120001</v>
          </cell>
          <cell r="I300">
            <v>1465481.3288578349</v>
          </cell>
          <cell r="J300">
            <v>1801232.9075923534</v>
          </cell>
          <cell r="K300">
            <v>2119785.106139773</v>
          </cell>
          <cell r="L300">
            <v>2435066.2521793772</v>
          </cell>
        </row>
        <row r="301">
          <cell r="B301">
            <v>560505</v>
          </cell>
          <cell r="C301" t="str">
            <v>Purchases Of Environmental Allowances</v>
          </cell>
          <cell r="E301">
            <v>0</v>
          </cell>
          <cell r="F301">
            <v>0</v>
          </cell>
          <cell r="G301">
            <v>0</v>
          </cell>
          <cell r="H301">
            <v>0</v>
          </cell>
          <cell r="I301">
            <v>0</v>
          </cell>
          <cell r="J301">
            <v>0</v>
          </cell>
          <cell r="K301">
            <v>0</v>
          </cell>
          <cell r="L301">
            <v>0</v>
          </cell>
        </row>
        <row r="302">
          <cell r="B302">
            <v>560510</v>
          </cell>
          <cell r="C302" t="str">
            <v>Environmental Fees</v>
          </cell>
          <cell r="D302">
            <v>1959970</v>
          </cell>
          <cell r="E302">
            <v>191100.33290459259</v>
          </cell>
          <cell r="F302">
            <v>414918.10727143829</v>
          </cell>
          <cell r="G302">
            <v>625576.59695614059</v>
          </cell>
          <cell r="H302">
            <v>827252.40470409102</v>
          </cell>
          <cell r="I302">
            <v>1032595.0619316183</v>
          </cell>
          <cell r="J302">
            <v>1229579.0959698691</v>
          </cell>
          <cell r="K302">
            <v>1418382.5331795642</v>
          </cell>
          <cell r="L302">
            <v>1618656.3035404712</v>
          </cell>
        </row>
        <row r="303">
          <cell r="B303">
            <v>570505</v>
          </cell>
          <cell r="C303" t="str">
            <v>Royalties</v>
          </cell>
          <cell r="D303">
            <v>0</v>
          </cell>
          <cell r="E303">
            <v>0</v>
          </cell>
          <cell r="F303">
            <v>0</v>
          </cell>
          <cell r="G303">
            <v>0</v>
          </cell>
          <cell r="H303">
            <v>0</v>
          </cell>
          <cell r="I303">
            <v>0</v>
          </cell>
          <cell r="J303">
            <v>0</v>
          </cell>
          <cell r="K303">
            <v>0</v>
          </cell>
          <cell r="L303">
            <v>0</v>
          </cell>
        </row>
        <row r="304">
          <cell r="B304">
            <v>610505</v>
          </cell>
          <cell r="C304" t="str">
            <v>Salaries &amp; Wages</v>
          </cell>
          <cell r="D304">
            <v>6172412</v>
          </cell>
          <cell r="E304">
            <v>431499.78050994937</v>
          </cell>
          <cell r="F304">
            <v>820433.27575169911</v>
          </cell>
          <cell r="G304">
            <v>1552462.2836925322</v>
          </cell>
          <cell r="H304">
            <v>2140387.678886231</v>
          </cell>
          <cell r="I304">
            <v>2686360.529643557</v>
          </cell>
          <cell r="J304">
            <v>3263492.3616428827</v>
          </cell>
          <cell r="K304">
            <v>3908363.4913616567</v>
          </cell>
          <cell r="L304">
            <v>4383684.5430224678</v>
          </cell>
        </row>
        <row r="305">
          <cell r="B305">
            <v>610506</v>
          </cell>
          <cell r="C305" t="str">
            <v>Salaries &amp; Wages - Non-O&amp;M</v>
          </cell>
          <cell r="E305">
            <v>0</v>
          </cell>
          <cell r="F305">
            <v>0</v>
          </cell>
          <cell r="G305">
            <v>0</v>
          </cell>
          <cell r="H305">
            <v>0</v>
          </cell>
          <cell r="I305">
            <v>0</v>
          </cell>
          <cell r="J305">
            <v>0</v>
          </cell>
          <cell r="K305">
            <v>0</v>
          </cell>
          <cell r="L305">
            <v>0</v>
          </cell>
        </row>
        <row r="306">
          <cell r="B306">
            <v>610510</v>
          </cell>
          <cell r="C306" t="str">
            <v>Overtime</v>
          </cell>
          <cell r="E306">
            <v>0</v>
          </cell>
          <cell r="F306">
            <v>0</v>
          </cell>
          <cell r="G306">
            <v>0</v>
          </cell>
          <cell r="H306">
            <v>0</v>
          </cell>
          <cell r="I306">
            <v>0</v>
          </cell>
          <cell r="J306">
            <v>0</v>
          </cell>
          <cell r="K306">
            <v>0</v>
          </cell>
          <cell r="L306">
            <v>0</v>
          </cell>
        </row>
        <row r="307">
          <cell r="B307">
            <v>610511</v>
          </cell>
          <cell r="C307" t="str">
            <v>Overtime - Non-O&amp;M</v>
          </cell>
          <cell r="E307">
            <v>0</v>
          </cell>
          <cell r="F307">
            <v>0</v>
          </cell>
          <cell r="G307">
            <v>0</v>
          </cell>
          <cell r="H307">
            <v>0</v>
          </cell>
          <cell r="I307">
            <v>0</v>
          </cell>
          <cell r="J307">
            <v>0</v>
          </cell>
          <cell r="K307">
            <v>0</v>
          </cell>
          <cell r="L307">
            <v>0</v>
          </cell>
        </row>
        <row r="308">
          <cell r="B308">
            <v>610515</v>
          </cell>
          <cell r="C308" t="str">
            <v>Cash Bonuses</v>
          </cell>
          <cell r="D308">
            <v>357410</v>
          </cell>
          <cell r="E308">
            <v>0</v>
          </cell>
          <cell r="F308">
            <v>0</v>
          </cell>
          <cell r="G308">
            <v>47599.610743479956</v>
          </cell>
          <cell r="H308">
            <v>47599.610743479956</v>
          </cell>
          <cell r="I308">
            <v>47599.610743479956</v>
          </cell>
          <cell r="J308">
            <v>47599.610743479956</v>
          </cell>
          <cell r="K308">
            <v>47599.610743479956</v>
          </cell>
          <cell r="L308">
            <v>47599.610743479956</v>
          </cell>
        </row>
        <row r="309">
          <cell r="B309">
            <v>610516</v>
          </cell>
          <cell r="C309" t="str">
            <v>Cash Bonuses - Non-O&amp;M</v>
          </cell>
          <cell r="E309">
            <v>0</v>
          </cell>
          <cell r="F309">
            <v>0</v>
          </cell>
          <cell r="G309">
            <v>0</v>
          </cell>
          <cell r="H309">
            <v>0</v>
          </cell>
          <cell r="I309">
            <v>0</v>
          </cell>
          <cell r="J309">
            <v>0</v>
          </cell>
          <cell r="K309">
            <v>0</v>
          </cell>
          <cell r="L309">
            <v>0</v>
          </cell>
        </row>
        <row r="310">
          <cell r="B310">
            <v>610520</v>
          </cell>
          <cell r="C310" t="str">
            <v>LT Compensation Plan - Performance Units</v>
          </cell>
          <cell r="D310">
            <v>79515</v>
          </cell>
          <cell r="E310">
            <v>4551.0799727623516</v>
          </cell>
          <cell r="F310">
            <v>8387.8700003908998</v>
          </cell>
          <cell r="G310">
            <v>12224.660000390899</v>
          </cell>
          <cell r="H310">
            <v>1930.2300003908986</v>
          </cell>
          <cell r="I310">
            <v>6906.2600003908992</v>
          </cell>
          <cell r="J310">
            <v>11983.820000390899</v>
          </cell>
          <cell r="K310">
            <v>18529.380000390898</v>
          </cell>
          <cell r="L310">
            <v>23606.940000390896</v>
          </cell>
        </row>
        <row r="311">
          <cell r="B311">
            <v>610521</v>
          </cell>
          <cell r="C311" t="str">
            <v>LT Compensation Plan - Performance Units - Non-O&amp;M</v>
          </cell>
          <cell r="E311">
            <v>0</v>
          </cell>
          <cell r="F311">
            <v>0</v>
          </cell>
          <cell r="G311">
            <v>0</v>
          </cell>
          <cell r="H311">
            <v>0</v>
          </cell>
          <cell r="I311">
            <v>0</v>
          </cell>
          <cell r="J311">
            <v>0</v>
          </cell>
          <cell r="K311">
            <v>0</v>
          </cell>
          <cell r="L311">
            <v>0</v>
          </cell>
        </row>
        <row r="312">
          <cell r="B312">
            <v>610524</v>
          </cell>
          <cell r="C312" t="str">
            <v>LT Compensation Plan - Stock Options - Non-O&amp;M</v>
          </cell>
          <cell r="E312">
            <v>0</v>
          </cell>
          <cell r="F312">
            <v>0</v>
          </cell>
          <cell r="G312">
            <v>0</v>
          </cell>
          <cell r="H312">
            <v>0</v>
          </cell>
          <cell r="I312">
            <v>0</v>
          </cell>
          <cell r="J312">
            <v>0</v>
          </cell>
          <cell r="K312">
            <v>0</v>
          </cell>
          <cell r="L312">
            <v>0</v>
          </cell>
        </row>
        <row r="313">
          <cell r="B313">
            <v>610525</v>
          </cell>
          <cell r="C313" t="str">
            <v>LT Compensation Plan - Stock Options</v>
          </cell>
          <cell r="D313">
            <v>22783</v>
          </cell>
          <cell r="E313">
            <v>3132.92</v>
          </cell>
          <cell r="F313">
            <v>-5393.27</v>
          </cell>
          <cell r="G313">
            <v>-3528.17</v>
          </cell>
          <cell r="H313">
            <v>-8933.33</v>
          </cell>
          <cell r="I313">
            <v>-6899.64</v>
          </cell>
          <cell r="J313">
            <v>-4693.43</v>
          </cell>
          <cell r="K313">
            <v>-2487.2199999999998</v>
          </cell>
          <cell r="L313">
            <v>-281.00999999999931</v>
          </cell>
        </row>
        <row r="314">
          <cell r="B314">
            <v>610526</v>
          </cell>
          <cell r="C314" t="str">
            <v>LT Compensation Plan - Restricted Stock Units</v>
          </cell>
          <cell r="D314">
            <v>24684</v>
          </cell>
          <cell r="E314">
            <v>2212.44</v>
          </cell>
          <cell r="F314">
            <v>4077.54</v>
          </cell>
          <cell r="G314">
            <v>5942.64</v>
          </cell>
          <cell r="H314">
            <v>879.6</v>
          </cell>
          <cell r="I314">
            <v>3042.29</v>
          </cell>
          <cell r="J314">
            <v>5405.54</v>
          </cell>
          <cell r="K314">
            <v>7768.79</v>
          </cell>
          <cell r="L314">
            <v>10132.040000000001</v>
          </cell>
        </row>
        <row r="315">
          <cell r="B315">
            <v>610527</v>
          </cell>
          <cell r="C315" t="str">
            <v>LT Compensation Plan - Restricted Stock Units - Non-O&amp;M</v>
          </cell>
          <cell r="E315">
            <v>0</v>
          </cell>
          <cell r="F315">
            <v>0</v>
          </cell>
          <cell r="G315">
            <v>0</v>
          </cell>
          <cell r="H315">
            <v>0</v>
          </cell>
          <cell r="I315">
            <v>0</v>
          </cell>
          <cell r="J315">
            <v>0</v>
          </cell>
          <cell r="K315">
            <v>0</v>
          </cell>
          <cell r="L315">
            <v>0</v>
          </cell>
        </row>
        <row r="316">
          <cell r="B316">
            <v>610530</v>
          </cell>
          <cell r="C316" t="str">
            <v>Vacation/Paid Time Off</v>
          </cell>
          <cell r="D316">
            <v>64569</v>
          </cell>
          <cell r="E316">
            <v>5470.4654611485212</v>
          </cell>
          <cell r="F316">
            <v>13211.122329912911</v>
          </cell>
          <cell r="G316">
            <v>18498.357518702323</v>
          </cell>
          <cell r="H316">
            <v>23594.696612095671</v>
          </cell>
          <cell r="I316">
            <v>24724.76485378154</v>
          </cell>
          <cell r="J316">
            <v>29402.467187592309</v>
          </cell>
          <cell r="K316">
            <v>34712.820282770088</v>
          </cell>
          <cell r="L316">
            <v>40075.855495162294</v>
          </cell>
        </row>
        <row r="317">
          <cell r="B317">
            <v>610531</v>
          </cell>
          <cell r="C317" t="str">
            <v>Vacation/Paid Time Off - Non-O&amp;M</v>
          </cell>
          <cell r="E317">
            <v>0</v>
          </cell>
          <cell r="F317">
            <v>0</v>
          </cell>
          <cell r="G317">
            <v>0</v>
          </cell>
          <cell r="H317">
            <v>0</v>
          </cell>
          <cell r="I317">
            <v>0</v>
          </cell>
          <cell r="J317">
            <v>0</v>
          </cell>
          <cell r="K317">
            <v>0</v>
          </cell>
          <cell r="L317">
            <v>0</v>
          </cell>
        </row>
        <row r="318">
          <cell r="B318">
            <v>610535</v>
          </cell>
          <cell r="C318" t="str">
            <v>Severance</v>
          </cell>
          <cell r="D318">
            <v>3799</v>
          </cell>
          <cell r="E318">
            <v>0</v>
          </cell>
          <cell r="F318">
            <v>0</v>
          </cell>
          <cell r="G318">
            <v>0</v>
          </cell>
          <cell r="H318">
            <v>0</v>
          </cell>
          <cell r="I318">
            <v>0</v>
          </cell>
          <cell r="J318">
            <v>0</v>
          </cell>
          <cell r="K318">
            <v>0</v>
          </cell>
          <cell r="L318">
            <v>0</v>
          </cell>
        </row>
        <row r="319">
          <cell r="B319">
            <v>610536</v>
          </cell>
          <cell r="C319" t="str">
            <v>Severance - Non-O&amp;M</v>
          </cell>
          <cell r="E319">
            <v>0</v>
          </cell>
          <cell r="F319">
            <v>0</v>
          </cell>
          <cell r="G319">
            <v>0</v>
          </cell>
          <cell r="H319">
            <v>0</v>
          </cell>
          <cell r="I319">
            <v>0</v>
          </cell>
          <cell r="J319">
            <v>0</v>
          </cell>
          <cell r="K319">
            <v>0</v>
          </cell>
          <cell r="L319">
            <v>0</v>
          </cell>
        </row>
        <row r="320">
          <cell r="B320">
            <v>610540</v>
          </cell>
          <cell r="C320" t="str">
            <v>Other Compensation</v>
          </cell>
          <cell r="D320">
            <v>264877</v>
          </cell>
          <cell r="E320">
            <v>3861.9883483392605</v>
          </cell>
          <cell r="F320">
            <v>12879.104311501196</v>
          </cell>
          <cell r="G320">
            <v>57823.029418546743</v>
          </cell>
          <cell r="H320">
            <v>107829.47621166683</v>
          </cell>
          <cell r="I320">
            <v>130678.70390346795</v>
          </cell>
          <cell r="J320">
            <v>156910.74940013996</v>
          </cell>
          <cell r="K320">
            <v>221749.03653805057</v>
          </cell>
          <cell r="L320">
            <v>248995.99429914926</v>
          </cell>
        </row>
        <row r="321">
          <cell r="B321">
            <v>610541</v>
          </cell>
          <cell r="C321" t="str">
            <v>Other Compensation - Non-O&amp;M</v>
          </cell>
          <cell r="E321">
            <v>0</v>
          </cell>
          <cell r="F321">
            <v>0</v>
          </cell>
          <cell r="G321">
            <v>0</v>
          </cell>
          <cell r="H321">
            <v>0</v>
          </cell>
          <cell r="I321">
            <v>0</v>
          </cell>
          <cell r="J321">
            <v>0</v>
          </cell>
          <cell r="K321">
            <v>0</v>
          </cell>
          <cell r="L321">
            <v>0</v>
          </cell>
        </row>
        <row r="322">
          <cell r="B322">
            <v>610545</v>
          </cell>
          <cell r="C322" t="str">
            <v>People Costs - SAP - ERP</v>
          </cell>
          <cell r="E322">
            <v>0</v>
          </cell>
          <cell r="F322">
            <v>0</v>
          </cell>
          <cell r="G322">
            <v>0</v>
          </cell>
          <cell r="H322">
            <v>0</v>
          </cell>
          <cell r="I322">
            <v>0</v>
          </cell>
          <cell r="J322">
            <v>0</v>
          </cell>
          <cell r="K322">
            <v>0</v>
          </cell>
          <cell r="L322">
            <v>0</v>
          </cell>
        </row>
        <row r="323">
          <cell r="B323">
            <v>610550</v>
          </cell>
          <cell r="C323" t="str">
            <v>People Costs - SAP - CCS</v>
          </cell>
          <cell r="E323">
            <v>0</v>
          </cell>
          <cell r="F323">
            <v>0</v>
          </cell>
          <cell r="G323">
            <v>0</v>
          </cell>
          <cell r="H323">
            <v>0</v>
          </cell>
          <cell r="I323">
            <v>0</v>
          </cell>
          <cell r="J323">
            <v>0</v>
          </cell>
          <cell r="K323">
            <v>0</v>
          </cell>
          <cell r="L323">
            <v>0</v>
          </cell>
        </row>
        <row r="324">
          <cell r="B324">
            <v>611005</v>
          </cell>
          <cell r="C324" t="str">
            <v>Employer Taxes</v>
          </cell>
          <cell r="D324">
            <v>567158</v>
          </cell>
          <cell r="E324">
            <v>44398.297646969819</v>
          </cell>
          <cell r="F324">
            <v>89904.076618573818</v>
          </cell>
          <cell r="G324">
            <v>148839.6157388541</v>
          </cell>
          <cell r="H324">
            <v>243422.19088754401</v>
          </cell>
          <cell r="I324">
            <v>296894.82835873263</v>
          </cell>
          <cell r="J324">
            <v>352824.25796527072</v>
          </cell>
          <cell r="K324">
            <v>405432.77954284009</v>
          </cell>
          <cell r="L324">
            <v>457254.55661086959</v>
          </cell>
        </row>
        <row r="325">
          <cell r="B325">
            <v>611006</v>
          </cell>
          <cell r="C325" t="str">
            <v>Employer Taxes - Non-O&amp;M</v>
          </cell>
          <cell r="E325">
            <v>0</v>
          </cell>
          <cell r="F325">
            <v>0</v>
          </cell>
          <cell r="G325">
            <v>0</v>
          </cell>
          <cell r="H325">
            <v>0</v>
          </cell>
          <cell r="I325">
            <v>0</v>
          </cell>
          <cell r="J325">
            <v>0</v>
          </cell>
          <cell r="K325">
            <v>0</v>
          </cell>
          <cell r="L325">
            <v>0</v>
          </cell>
        </row>
        <row r="326">
          <cell r="B326">
            <v>611505</v>
          </cell>
          <cell r="C326" t="str">
            <v>Defined Contribution Plan Expense</v>
          </cell>
          <cell r="E326">
            <v>0</v>
          </cell>
          <cell r="F326">
            <v>0</v>
          </cell>
          <cell r="G326">
            <v>0</v>
          </cell>
          <cell r="H326">
            <v>0</v>
          </cell>
          <cell r="I326">
            <v>0</v>
          </cell>
          <cell r="J326">
            <v>0</v>
          </cell>
          <cell r="K326">
            <v>0</v>
          </cell>
          <cell r="L326">
            <v>0</v>
          </cell>
        </row>
        <row r="327">
          <cell r="B327">
            <v>611506</v>
          </cell>
          <cell r="C327" t="str">
            <v>Defined Contribution Plan Expense - Non-O&amp;M</v>
          </cell>
          <cell r="E327">
            <v>0</v>
          </cell>
          <cell r="F327">
            <v>0</v>
          </cell>
          <cell r="G327">
            <v>0</v>
          </cell>
          <cell r="H327">
            <v>0</v>
          </cell>
          <cell r="I327">
            <v>0</v>
          </cell>
          <cell r="J327">
            <v>0</v>
          </cell>
          <cell r="K327">
            <v>0</v>
          </cell>
          <cell r="L327">
            <v>0</v>
          </cell>
        </row>
        <row r="328">
          <cell r="B328">
            <v>611510</v>
          </cell>
          <cell r="C328" t="str">
            <v>Defined BenefIT Plan Expense</v>
          </cell>
          <cell r="E328">
            <v>0</v>
          </cell>
          <cell r="F328">
            <v>0</v>
          </cell>
          <cell r="G328">
            <v>0</v>
          </cell>
          <cell r="H328">
            <v>0</v>
          </cell>
          <cell r="I328">
            <v>0</v>
          </cell>
          <cell r="J328">
            <v>0</v>
          </cell>
          <cell r="K328">
            <v>0</v>
          </cell>
          <cell r="L328">
            <v>0</v>
          </cell>
        </row>
        <row r="329">
          <cell r="B329">
            <v>611511</v>
          </cell>
          <cell r="C329" t="str">
            <v>Defined Benefit Plan Expense - Non-O&amp;M</v>
          </cell>
          <cell r="E329">
            <v>0</v>
          </cell>
          <cell r="F329">
            <v>0</v>
          </cell>
          <cell r="G329">
            <v>0</v>
          </cell>
          <cell r="H329">
            <v>0</v>
          </cell>
          <cell r="I329">
            <v>0</v>
          </cell>
          <cell r="J329">
            <v>0</v>
          </cell>
          <cell r="K329">
            <v>0</v>
          </cell>
          <cell r="L329">
            <v>0</v>
          </cell>
        </row>
        <row r="330">
          <cell r="B330">
            <v>612505</v>
          </cell>
          <cell r="C330" t="str">
            <v>Health, Life, Dental, Dis Ins</v>
          </cell>
          <cell r="D330">
            <v>18156</v>
          </cell>
          <cell r="E330">
            <v>3524.6474237724146</v>
          </cell>
          <cell r="F330">
            <v>7119.9622357447861</v>
          </cell>
          <cell r="G330">
            <v>10767.058537807845</v>
          </cell>
          <cell r="H330">
            <v>14613.636901414984</v>
          </cell>
          <cell r="I330">
            <v>18535.214691997797</v>
          </cell>
          <cell r="J330">
            <v>22923.620960428161</v>
          </cell>
          <cell r="K330">
            <v>27002.96805949074</v>
          </cell>
          <cell r="L330">
            <v>29880.092300947144</v>
          </cell>
        </row>
        <row r="331">
          <cell r="B331">
            <v>612506</v>
          </cell>
          <cell r="C331" t="str">
            <v>Health, Life, Dental, Dis Ins - Non-O&amp;M</v>
          </cell>
          <cell r="E331">
            <v>0</v>
          </cell>
          <cell r="F331">
            <v>0</v>
          </cell>
          <cell r="G331">
            <v>0</v>
          </cell>
          <cell r="H331">
            <v>0</v>
          </cell>
          <cell r="I331">
            <v>0</v>
          </cell>
          <cell r="J331">
            <v>0</v>
          </cell>
          <cell r="K331">
            <v>0</v>
          </cell>
          <cell r="L331">
            <v>0</v>
          </cell>
        </row>
        <row r="332">
          <cell r="B332">
            <v>612510</v>
          </cell>
          <cell r="C332" t="str">
            <v>Tuition Reimbursement</v>
          </cell>
          <cell r="E332">
            <v>0</v>
          </cell>
          <cell r="F332">
            <v>0</v>
          </cell>
          <cell r="G332">
            <v>0</v>
          </cell>
          <cell r="H332">
            <v>0</v>
          </cell>
          <cell r="I332">
            <v>0</v>
          </cell>
          <cell r="J332">
            <v>0</v>
          </cell>
          <cell r="K332">
            <v>0</v>
          </cell>
          <cell r="L332">
            <v>0</v>
          </cell>
        </row>
        <row r="333">
          <cell r="B333">
            <v>612511</v>
          </cell>
          <cell r="C333" t="str">
            <v>Tuition Reimbursement - Non-O&amp;M</v>
          </cell>
          <cell r="E333">
            <v>0</v>
          </cell>
          <cell r="F333">
            <v>0</v>
          </cell>
          <cell r="G333">
            <v>0</v>
          </cell>
          <cell r="H333">
            <v>0</v>
          </cell>
          <cell r="I333">
            <v>0</v>
          </cell>
          <cell r="J333">
            <v>0</v>
          </cell>
          <cell r="K333">
            <v>0</v>
          </cell>
          <cell r="L333">
            <v>0</v>
          </cell>
        </row>
        <row r="334">
          <cell r="B334">
            <v>612515</v>
          </cell>
          <cell r="C334" t="str">
            <v>Employee Training</v>
          </cell>
          <cell r="D334">
            <v>42219</v>
          </cell>
          <cell r="E334">
            <v>0</v>
          </cell>
          <cell r="F334">
            <v>1528.3653108211818</v>
          </cell>
          <cell r="G334">
            <v>6594.0312508756788</v>
          </cell>
          <cell r="H334">
            <v>15381.513086593408</v>
          </cell>
          <cell r="I334">
            <v>21067.865325645103</v>
          </cell>
          <cell r="J334">
            <v>23191.439341990204</v>
          </cell>
          <cell r="K334">
            <v>23345.469407018496</v>
          </cell>
          <cell r="L334">
            <v>33345.033364220661</v>
          </cell>
        </row>
        <row r="335">
          <cell r="B335">
            <v>612516</v>
          </cell>
          <cell r="C335" t="str">
            <v>Employee Training - Non-O&amp;M</v>
          </cell>
          <cell r="E335">
            <v>0</v>
          </cell>
          <cell r="F335">
            <v>0</v>
          </cell>
          <cell r="G335">
            <v>0</v>
          </cell>
          <cell r="H335">
            <v>0</v>
          </cell>
          <cell r="I335">
            <v>0</v>
          </cell>
          <cell r="J335">
            <v>0</v>
          </cell>
          <cell r="K335">
            <v>0</v>
          </cell>
          <cell r="L335">
            <v>0</v>
          </cell>
        </row>
        <row r="336">
          <cell r="B336">
            <v>613005</v>
          </cell>
          <cell r="C336" t="str">
            <v>Travel - Transportation</v>
          </cell>
          <cell r="D336">
            <v>60602</v>
          </cell>
          <cell r="E336">
            <v>9085.1771960354108</v>
          </cell>
          <cell r="F336">
            <v>8565.2687539786184</v>
          </cell>
          <cell r="G336">
            <v>16700.625390802285</v>
          </cell>
          <cell r="H336">
            <v>19907.157700720305</v>
          </cell>
          <cell r="I336">
            <v>32301.613166640618</v>
          </cell>
          <cell r="J336">
            <v>47052.486281477592</v>
          </cell>
          <cell r="K336">
            <v>60155.619209439756</v>
          </cell>
          <cell r="L336">
            <v>61811.340145243026</v>
          </cell>
        </row>
        <row r="337">
          <cell r="B337">
            <v>613006</v>
          </cell>
          <cell r="C337" t="str">
            <v>Travel - Transportation - Non-O&amp;M</v>
          </cell>
          <cell r="E337">
            <v>0</v>
          </cell>
          <cell r="F337">
            <v>0</v>
          </cell>
          <cell r="G337">
            <v>0</v>
          </cell>
          <cell r="H337">
            <v>0</v>
          </cell>
          <cell r="I337">
            <v>0</v>
          </cell>
          <cell r="J337">
            <v>0</v>
          </cell>
          <cell r="K337">
            <v>0</v>
          </cell>
          <cell r="L337">
            <v>0</v>
          </cell>
        </row>
        <row r="338">
          <cell r="B338">
            <v>613010</v>
          </cell>
          <cell r="C338" t="str">
            <v>Travel - Lodging</v>
          </cell>
          <cell r="D338">
            <v>83971</v>
          </cell>
          <cell r="E338">
            <v>4126.4587273965353</v>
          </cell>
          <cell r="F338">
            <v>13279.631866306741</v>
          </cell>
          <cell r="G338">
            <v>24329.91080752901</v>
          </cell>
          <cell r="H338">
            <v>30052.50018222761</v>
          </cell>
          <cell r="I338">
            <v>35834.416629379404</v>
          </cell>
          <cell r="J338">
            <v>43209.227902443687</v>
          </cell>
          <cell r="K338">
            <v>50484.288032500277</v>
          </cell>
          <cell r="L338">
            <v>54984.965531701804</v>
          </cell>
        </row>
        <row r="339">
          <cell r="B339">
            <v>613011</v>
          </cell>
          <cell r="C339" t="str">
            <v>Travel - Lodging - Non-O&amp;M</v>
          </cell>
          <cell r="E339">
            <v>0</v>
          </cell>
          <cell r="F339">
            <v>0</v>
          </cell>
          <cell r="G339">
            <v>0</v>
          </cell>
          <cell r="H339">
            <v>0</v>
          </cell>
          <cell r="I339">
            <v>0</v>
          </cell>
          <cell r="J339">
            <v>0</v>
          </cell>
          <cell r="K339">
            <v>0</v>
          </cell>
          <cell r="L339">
            <v>0</v>
          </cell>
        </row>
        <row r="340">
          <cell r="B340">
            <v>613015</v>
          </cell>
          <cell r="C340" t="str">
            <v>Travel - Meals</v>
          </cell>
          <cell r="D340">
            <v>76097</v>
          </cell>
          <cell r="E340">
            <v>2307.921616100477</v>
          </cell>
          <cell r="F340">
            <v>9440.0935270751506</v>
          </cell>
          <cell r="G340">
            <v>18704.231323883247</v>
          </cell>
          <cell r="H340">
            <v>24600.389497810269</v>
          </cell>
          <cell r="I340">
            <v>30652.640897217578</v>
          </cell>
          <cell r="J340">
            <v>38882.268498531921</v>
          </cell>
          <cell r="K340">
            <v>44813.862113936033</v>
          </cell>
          <cell r="L340">
            <v>51432.00487982553</v>
          </cell>
        </row>
        <row r="341">
          <cell r="B341">
            <v>613016</v>
          </cell>
          <cell r="C341" t="str">
            <v>Travel - Meals - Non-O&amp;M</v>
          </cell>
          <cell r="E341">
            <v>0</v>
          </cell>
          <cell r="F341">
            <v>0</v>
          </cell>
          <cell r="G341">
            <v>0</v>
          </cell>
          <cell r="H341">
            <v>0</v>
          </cell>
          <cell r="I341">
            <v>0</v>
          </cell>
          <cell r="J341">
            <v>0</v>
          </cell>
          <cell r="K341">
            <v>0</v>
          </cell>
          <cell r="L341">
            <v>0</v>
          </cell>
        </row>
        <row r="342">
          <cell r="B342">
            <v>613020</v>
          </cell>
          <cell r="C342" t="str">
            <v>Travel - SAP - ERP</v>
          </cell>
          <cell r="E342">
            <v>0</v>
          </cell>
          <cell r="F342">
            <v>0</v>
          </cell>
          <cell r="G342">
            <v>0</v>
          </cell>
          <cell r="H342">
            <v>0</v>
          </cell>
          <cell r="I342">
            <v>0</v>
          </cell>
          <cell r="J342">
            <v>0</v>
          </cell>
          <cell r="K342">
            <v>0</v>
          </cell>
          <cell r="L342">
            <v>0</v>
          </cell>
        </row>
        <row r="343">
          <cell r="B343">
            <v>613025</v>
          </cell>
          <cell r="C343" t="str">
            <v>Travel - SAP - CCS</v>
          </cell>
          <cell r="E343">
            <v>0</v>
          </cell>
          <cell r="F343">
            <v>0</v>
          </cell>
          <cell r="G343">
            <v>0</v>
          </cell>
          <cell r="H343">
            <v>0</v>
          </cell>
          <cell r="I343">
            <v>0</v>
          </cell>
          <cell r="J343">
            <v>0</v>
          </cell>
          <cell r="K343">
            <v>0</v>
          </cell>
          <cell r="L343">
            <v>0</v>
          </cell>
        </row>
        <row r="344">
          <cell r="B344">
            <v>613505</v>
          </cell>
          <cell r="C344" t="str">
            <v>Business Meal &amp; Entertainment</v>
          </cell>
          <cell r="D344">
            <v>16654</v>
          </cell>
          <cell r="E344">
            <v>0</v>
          </cell>
          <cell r="F344">
            <v>388.67996930161161</v>
          </cell>
          <cell r="G344">
            <v>678.98748195244855</v>
          </cell>
          <cell r="H344">
            <v>825.94938518344031</v>
          </cell>
          <cell r="I344">
            <v>868.18218070533692</v>
          </cell>
          <cell r="J344">
            <v>4965.435529765914</v>
          </cell>
          <cell r="K344">
            <v>8103.4309693402756</v>
          </cell>
          <cell r="L344">
            <v>11449.805929416929</v>
          </cell>
        </row>
        <row r="345">
          <cell r="B345">
            <v>613506</v>
          </cell>
          <cell r="C345" t="str">
            <v>Business Meal &amp; Entertainment - Non-O&amp;M</v>
          </cell>
          <cell r="E345">
            <v>0</v>
          </cell>
          <cell r="F345">
            <v>0</v>
          </cell>
          <cell r="G345">
            <v>0</v>
          </cell>
          <cell r="H345">
            <v>0</v>
          </cell>
          <cell r="I345">
            <v>0</v>
          </cell>
          <cell r="J345">
            <v>0</v>
          </cell>
          <cell r="K345">
            <v>0</v>
          </cell>
          <cell r="L345">
            <v>0</v>
          </cell>
        </row>
        <row r="346">
          <cell r="B346">
            <v>613510</v>
          </cell>
          <cell r="C346" t="str">
            <v>Safety</v>
          </cell>
          <cell r="D346">
            <v>247</v>
          </cell>
          <cell r="E346">
            <v>11.349020201255959</v>
          </cell>
          <cell r="F346">
            <v>19.023617284909065</v>
          </cell>
          <cell r="G346">
            <v>8186.9170388497214</v>
          </cell>
          <cell r="H346">
            <v>8211.0289179688334</v>
          </cell>
          <cell r="I346">
            <v>8858.7469785549383</v>
          </cell>
          <cell r="J346">
            <v>8892.4482170754527</v>
          </cell>
          <cell r="K346">
            <v>8935.9411653061779</v>
          </cell>
          <cell r="L346">
            <v>8983.8491819142891</v>
          </cell>
        </row>
        <row r="347">
          <cell r="B347">
            <v>613511</v>
          </cell>
          <cell r="C347" t="str">
            <v>Safety - Non-O&amp;M</v>
          </cell>
          <cell r="E347">
            <v>0</v>
          </cell>
          <cell r="F347">
            <v>0</v>
          </cell>
          <cell r="G347">
            <v>0</v>
          </cell>
          <cell r="H347">
            <v>0</v>
          </cell>
          <cell r="I347">
            <v>0</v>
          </cell>
          <cell r="J347">
            <v>0</v>
          </cell>
          <cell r="K347">
            <v>0</v>
          </cell>
          <cell r="L347">
            <v>0</v>
          </cell>
        </row>
        <row r="348">
          <cell r="B348">
            <v>613515</v>
          </cell>
          <cell r="C348" t="str">
            <v>Oth People Csts (Uniforms, Dues,Etc)</v>
          </cell>
          <cell r="D348">
            <v>129970</v>
          </cell>
          <cell r="E348">
            <v>10701.362639025499</v>
          </cell>
          <cell r="F348">
            <v>16378.926414927264</v>
          </cell>
          <cell r="G348">
            <v>21729.301891766503</v>
          </cell>
          <cell r="H348">
            <v>38990.522917325092</v>
          </cell>
          <cell r="I348">
            <v>54969.083009521346</v>
          </cell>
          <cell r="J348">
            <v>62226.600829051211</v>
          </cell>
          <cell r="K348">
            <v>74141.553282391309</v>
          </cell>
          <cell r="L348">
            <v>85573.211857926275</v>
          </cell>
        </row>
        <row r="349">
          <cell r="B349">
            <v>613516</v>
          </cell>
          <cell r="C349" t="str">
            <v>Oth People Csts (Uniforms, Dues,Etc) - Non-O&amp;M</v>
          </cell>
          <cell r="E349">
            <v>0</v>
          </cell>
          <cell r="F349">
            <v>0</v>
          </cell>
          <cell r="G349">
            <v>0</v>
          </cell>
          <cell r="H349">
            <v>0</v>
          </cell>
          <cell r="I349">
            <v>0</v>
          </cell>
          <cell r="J349">
            <v>0</v>
          </cell>
          <cell r="K349">
            <v>0</v>
          </cell>
          <cell r="L349">
            <v>0</v>
          </cell>
        </row>
        <row r="350">
          <cell r="B350">
            <v>613520</v>
          </cell>
          <cell r="C350" t="str">
            <v>Meetings/Conferences</v>
          </cell>
          <cell r="D350">
            <v>980</v>
          </cell>
          <cell r="E350">
            <v>0</v>
          </cell>
          <cell r="F350">
            <v>24.558710667689944</v>
          </cell>
          <cell r="G350">
            <v>24.558710667689944</v>
          </cell>
          <cell r="H350">
            <v>24.558710667689944</v>
          </cell>
          <cell r="I350">
            <v>24.558710667689944</v>
          </cell>
          <cell r="J350">
            <v>24.558710667689944</v>
          </cell>
          <cell r="K350">
            <v>24.558710667689944</v>
          </cell>
          <cell r="L350">
            <v>24.558710667689944</v>
          </cell>
        </row>
        <row r="351">
          <cell r="B351">
            <v>613521</v>
          </cell>
          <cell r="C351" t="str">
            <v>Meetings/Conferences - Non-O&amp;M</v>
          </cell>
          <cell r="E351">
            <v>0</v>
          </cell>
          <cell r="F351">
            <v>0</v>
          </cell>
          <cell r="G351">
            <v>0</v>
          </cell>
          <cell r="H351">
            <v>0</v>
          </cell>
          <cell r="I351">
            <v>0</v>
          </cell>
          <cell r="J351">
            <v>0</v>
          </cell>
          <cell r="K351">
            <v>0</v>
          </cell>
          <cell r="L351">
            <v>0</v>
          </cell>
        </row>
        <row r="352">
          <cell r="B352">
            <v>613525</v>
          </cell>
          <cell r="C352" t="str">
            <v>Events (Picnics, Parties, Etc)</v>
          </cell>
          <cell r="D352">
            <v>44135</v>
          </cell>
          <cell r="E352">
            <v>514.4889157902702</v>
          </cell>
          <cell r="F352">
            <v>700.69766483094554</v>
          </cell>
          <cell r="G352">
            <v>4150.5477232194244</v>
          </cell>
          <cell r="H352">
            <v>4339.8098997183797</v>
          </cell>
          <cell r="I352">
            <v>5394.1927610947387</v>
          </cell>
          <cell r="J352">
            <v>8623.7945809616194</v>
          </cell>
          <cell r="K352">
            <v>14900.823548109664</v>
          </cell>
          <cell r="L352">
            <v>16667.671200616853</v>
          </cell>
        </row>
        <row r="353">
          <cell r="B353">
            <v>613526</v>
          </cell>
          <cell r="C353" t="str">
            <v>Events (Picnics, Parties, Etc) - Non-O&amp;M</v>
          </cell>
          <cell r="E353">
            <v>0</v>
          </cell>
          <cell r="F353">
            <v>0</v>
          </cell>
          <cell r="G353">
            <v>0</v>
          </cell>
          <cell r="H353">
            <v>0</v>
          </cell>
          <cell r="I353">
            <v>0</v>
          </cell>
          <cell r="J353">
            <v>0</v>
          </cell>
          <cell r="K353">
            <v>0</v>
          </cell>
          <cell r="L353">
            <v>0</v>
          </cell>
        </row>
        <row r="354">
          <cell r="B354">
            <v>620505</v>
          </cell>
          <cell r="C354" t="str">
            <v>Contract Svcs - Meter Read &amp; Bill Collec</v>
          </cell>
          <cell r="E354">
            <v>0</v>
          </cell>
          <cell r="F354">
            <v>0</v>
          </cell>
          <cell r="G354">
            <v>0</v>
          </cell>
          <cell r="H354">
            <v>0</v>
          </cell>
          <cell r="I354">
            <v>0</v>
          </cell>
          <cell r="J354">
            <v>0</v>
          </cell>
          <cell r="K354">
            <v>0</v>
          </cell>
          <cell r="L354">
            <v>0</v>
          </cell>
        </row>
        <row r="355">
          <cell r="B355">
            <v>620510</v>
          </cell>
          <cell r="C355" t="str">
            <v>Contract Svcs - Disc &amp; Reconnection Csts</v>
          </cell>
          <cell r="E355">
            <v>0</v>
          </cell>
          <cell r="F355">
            <v>0</v>
          </cell>
          <cell r="G355">
            <v>0</v>
          </cell>
          <cell r="H355">
            <v>0</v>
          </cell>
          <cell r="I355">
            <v>0</v>
          </cell>
          <cell r="J355">
            <v>0</v>
          </cell>
          <cell r="K355">
            <v>0</v>
          </cell>
          <cell r="L355">
            <v>0</v>
          </cell>
        </row>
        <row r="356">
          <cell r="B356">
            <v>620515</v>
          </cell>
          <cell r="C356" t="str">
            <v>Contract Svcs - Tree-Trim (Dist.)</v>
          </cell>
          <cell r="E356">
            <v>0</v>
          </cell>
          <cell r="F356">
            <v>0</v>
          </cell>
          <cell r="G356">
            <v>0</v>
          </cell>
          <cell r="H356">
            <v>0</v>
          </cell>
          <cell r="I356">
            <v>0</v>
          </cell>
          <cell r="J356">
            <v>0</v>
          </cell>
          <cell r="K356">
            <v>0</v>
          </cell>
          <cell r="L356">
            <v>0</v>
          </cell>
        </row>
        <row r="357">
          <cell r="B357">
            <v>620516</v>
          </cell>
          <cell r="C357" t="str">
            <v>Contract Svcs - Tree Trim (Trans)</v>
          </cell>
          <cell r="E357">
            <v>0</v>
          </cell>
          <cell r="F357">
            <v>0</v>
          </cell>
          <cell r="G357">
            <v>0</v>
          </cell>
          <cell r="H357">
            <v>0</v>
          </cell>
          <cell r="I357">
            <v>0</v>
          </cell>
          <cell r="J357">
            <v>0</v>
          </cell>
          <cell r="K357">
            <v>0</v>
          </cell>
          <cell r="L357">
            <v>0</v>
          </cell>
        </row>
        <row r="358">
          <cell r="B358">
            <v>620520</v>
          </cell>
          <cell r="C358" t="str">
            <v>Oth Contract Svcs Used For Gen</v>
          </cell>
          <cell r="D358">
            <v>57429</v>
          </cell>
          <cell r="E358">
            <v>5492.5816751153825</v>
          </cell>
          <cell r="F358">
            <v>6106.668014332573</v>
          </cell>
          <cell r="G358">
            <v>8086.4814047568634</v>
          </cell>
          <cell r="H358">
            <v>16494.033968653341</v>
          </cell>
          <cell r="I358">
            <v>21216.68856200204</v>
          </cell>
          <cell r="J358">
            <v>27115.446081590882</v>
          </cell>
          <cell r="K358">
            <v>35564.725449887483</v>
          </cell>
          <cell r="L358">
            <v>47581.913409005974</v>
          </cell>
        </row>
        <row r="359">
          <cell r="B359">
            <v>620521</v>
          </cell>
          <cell r="C359" t="str">
            <v>Oth Contract Svcs Used For Dist.</v>
          </cell>
          <cell r="E359">
            <v>0</v>
          </cell>
          <cell r="F359">
            <v>0</v>
          </cell>
          <cell r="G359">
            <v>0</v>
          </cell>
          <cell r="H359">
            <v>0</v>
          </cell>
          <cell r="I359">
            <v>0</v>
          </cell>
          <cell r="J359">
            <v>0</v>
          </cell>
          <cell r="K359">
            <v>0</v>
          </cell>
          <cell r="L359">
            <v>0</v>
          </cell>
        </row>
        <row r="360">
          <cell r="B360">
            <v>620522</v>
          </cell>
          <cell r="C360" t="str">
            <v>Oth Contract Svcs Used For Trans</v>
          </cell>
          <cell r="E360">
            <v>0</v>
          </cell>
          <cell r="F360">
            <v>0</v>
          </cell>
          <cell r="G360">
            <v>0</v>
          </cell>
          <cell r="H360">
            <v>0</v>
          </cell>
          <cell r="I360">
            <v>0</v>
          </cell>
          <cell r="J360">
            <v>0</v>
          </cell>
          <cell r="K360">
            <v>0</v>
          </cell>
          <cell r="L360">
            <v>0</v>
          </cell>
        </row>
        <row r="361">
          <cell r="B361">
            <v>620523</v>
          </cell>
          <cell r="C361" t="str">
            <v>Contract Srvcs - SAP - ERP</v>
          </cell>
          <cell r="E361">
            <v>0</v>
          </cell>
          <cell r="F361">
            <v>0</v>
          </cell>
          <cell r="G361">
            <v>0</v>
          </cell>
          <cell r="H361">
            <v>0</v>
          </cell>
          <cell r="I361">
            <v>0</v>
          </cell>
          <cell r="J361">
            <v>0</v>
          </cell>
          <cell r="K361">
            <v>0</v>
          </cell>
          <cell r="L361">
            <v>0</v>
          </cell>
        </row>
        <row r="362">
          <cell r="B362">
            <v>620524</v>
          </cell>
          <cell r="C362" t="str">
            <v>Contract Srvcs - SAP - CCS</v>
          </cell>
          <cell r="E362">
            <v>0</v>
          </cell>
          <cell r="F362">
            <v>0</v>
          </cell>
          <cell r="G362">
            <v>0</v>
          </cell>
          <cell r="H362">
            <v>0</v>
          </cell>
          <cell r="I362">
            <v>0</v>
          </cell>
          <cell r="J362">
            <v>0</v>
          </cell>
          <cell r="K362">
            <v>0</v>
          </cell>
          <cell r="L362">
            <v>0</v>
          </cell>
        </row>
        <row r="363">
          <cell r="B363">
            <v>621005</v>
          </cell>
          <cell r="C363" t="str">
            <v>Engineering Consultants Used For Gen</v>
          </cell>
          <cell r="E363">
            <v>19205.545887871682</v>
          </cell>
          <cell r="F363">
            <v>39736.689402837146</v>
          </cell>
          <cell r="G363">
            <v>39736.689402837146</v>
          </cell>
          <cell r="H363">
            <v>39736.689402837146</v>
          </cell>
          <cell r="I363">
            <v>97861.228421605658</v>
          </cell>
          <cell r="J363">
            <v>101624.9153370998</v>
          </cell>
          <cell r="K363">
            <v>101624.9153370998</v>
          </cell>
          <cell r="L363">
            <v>101624.9153370998</v>
          </cell>
        </row>
        <row r="364">
          <cell r="B364">
            <v>621006</v>
          </cell>
          <cell r="C364" t="str">
            <v>Engineering Consultants Used For Dist.</v>
          </cell>
          <cell r="E364">
            <v>0</v>
          </cell>
          <cell r="F364">
            <v>0</v>
          </cell>
          <cell r="G364">
            <v>0</v>
          </cell>
          <cell r="H364">
            <v>0</v>
          </cell>
          <cell r="I364">
            <v>0</v>
          </cell>
          <cell r="J364">
            <v>0</v>
          </cell>
          <cell r="K364">
            <v>0</v>
          </cell>
          <cell r="L364">
            <v>0</v>
          </cell>
        </row>
        <row r="365">
          <cell r="B365">
            <v>621007</v>
          </cell>
          <cell r="C365" t="str">
            <v>Engineering Consultants Used For Trans</v>
          </cell>
          <cell r="E365">
            <v>0</v>
          </cell>
          <cell r="F365">
            <v>0</v>
          </cell>
          <cell r="G365">
            <v>0</v>
          </cell>
          <cell r="H365">
            <v>0</v>
          </cell>
          <cell r="I365">
            <v>0</v>
          </cell>
          <cell r="J365">
            <v>0</v>
          </cell>
          <cell r="K365">
            <v>0</v>
          </cell>
          <cell r="L365">
            <v>0</v>
          </cell>
        </row>
        <row r="366">
          <cell r="B366">
            <v>621105</v>
          </cell>
          <cell r="C366" t="str">
            <v>Environmental Consultants</v>
          </cell>
          <cell r="E366">
            <v>0</v>
          </cell>
          <cell r="F366">
            <v>0</v>
          </cell>
          <cell r="G366">
            <v>0</v>
          </cell>
          <cell r="H366">
            <v>0</v>
          </cell>
          <cell r="I366">
            <v>0</v>
          </cell>
          <cell r="J366">
            <v>0</v>
          </cell>
          <cell r="K366">
            <v>0</v>
          </cell>
          <cell r="L366">
            <v>0</v>
          </cell>
        </row>
        <row r="367">
          <cell r="B367">
            <v>621205</v>
          </cell>
          <cell r="C367" t="str">
            <v>Legal Consultants</v>
          </cell>
          <cell r="D367">
            <v>3749</v>
          </cell>
          <cell r="E367">
            <v>312.4914882348491</v>
          </cell>
          <cell r="F367">
            <v>7914.9797461013104</v>
          </cell>
          <cell r="G367">
            <v>8201.2467760740619</v>
          </cell>
          <cell r="H367">
            <v>153300.61930460643</v>
          </cell>
          <cell r="I367">
            <v>175100.19050974309</v>
          </cell>
          <cell r="J367">
            <v>175477.82973798472</v>
          </cell>
          <cell r="K367">
            <v>175564.0555635062</v>
          </cell>
          <cell r="L367">
            <v>305211.99927158671</v>
          </cell>
        </row>
        <row r="368">
          <cell r="B368">
            <v>621505</v>
          </cell>
          <cell r="C368" t="str">
            <v>Accounting Consultants</v>
          </cell>
          <cell r="D368">
            <v>13323</v>
          </cell>
          <cell r="E368">
            <v>791.79087538775832</v>
          </cell>
          <cell r="F368">
            <v>1548.1838147584413</v>
          </cell>
          <cell r="G368">
            <v>4544.6805060780207</v>
          </cell>
          <cell r="H368">
            <v>4544.6805060780207</v>
          </cell>
          <cell r="I368">
            <v>33527.680506078017</v>
          </cell>
          <cell r="J368">
            <v>32846.388316340039</v>
          </cell>
          <cell r="K368">
            <v>32777.853226398307</v>
          </cell>
          <cell r="L368">
            <v>34358.449601358385</v>
          </cell>
        </row>
        <row r="369">
          <cell r="B369">
            <v>621510</v>
          </cell>
          <cell r="C369" t="str">
            <v>Audit Services</v>
          </cell>
          <cell r="D369">
            <v>159769</v>
          </cell>
          <cell r="E369">
            <v>51860.063327532727</v>
          </cell>
          <cell r="F369">
            <v>51860.063327532727</v>
          </cell>
          <cell r="G369">
            <v>57952.774109938327</v>
          </cell>
          <cell r="H369">
            <v>57952.774109938327</v>
          </cell>
          <cell r="I369">
            <v>64395.05514385338</v>
          </cell>
          <cell r="J369">
            <v>103576.5376613359</v>
          </cell>
          <cell r="K369">
            <v>103576.5376613359</v>
          </cell>
          <cell r="L369">
            <v>103973.67084562207</v>
          </cell>
        </row>
        <row r="370">
          <cell r="B370">
            <v>621515</v>
          </cell>
          <cell r="C370" t="str">
            <v>Tax Services</v>
          </cell>
          <cell r="E370">
            <v>0</v>
          </cell>
          <cell r="F370">
            <v>0</v>
          </cell>
          <cell r="G370">
            <v>0</v>
          </cell>
          <cell r="H370">
            <v>0</v>
          </cell>
          <cell r="I370">
            <v>0</v>
          </cell>
          <cell r="J370">
            <v>0</v>
          </cell>
          <cell r="K370">
            <v>0</v>
          </cell>
          <cell r="L370">
            <v>0</v>
          </cell>
        </row>
        <row r="371">
          <cell r="B371">
            <v>622005</v>
          </cell>
          <cell r="C371" t="str">
            <v>Temporary Help</v>
          </cell>
          <cell r="E371">
            <v>0</v>
          </cell>
          <cell r="F371">
            <v>0</v>
          </cell>
          <cell r="G371">
            <v>0</v>
          </cell>
          <cell r="H371">
            <v>0</v>
          </cell>
          <cell r="I371">
            <v>0</v>
          </cell>
          <cell r="J371">
            <v>0</v>
          </cell>
          <cell r="K371">
            <v>0</v>
          </cell>
          <cell r="L371">
            <v>0</v>
          </cell>
        </row>
        <row r="372">
          <cell r="B372">
            <v>622006</v>
          </cell>
          <cell r="C372" t="str">
            <v>Temporary Help - Non-O&amp;M</v>
          </cell>
          <cell r="E372">
            <v>0</v>
          </cell>
          <cell r="F372">
            <v>0</v>
          </cell>
          <cell r="G372">
            <v>0</v>
          </cell>
          <cell r="H372">
            <v>0</v>
          </cell>
          <cell r="I372">
            <v>0</v>
          </cell>
          <cell r="J372">
            <v>0</v>
          </cell>
          <cell r="K372">
            <v>0</v>
          </cell>
          <cell r="L372">
            <v>0</v>
          </cell>
        </row>
        <row r="373">
          <cell r="B373">
            <v>622010</v>
          </cell>
          <cell r="C373" t="str">
            <v>Print Services</v>
          </cell>
          <cell r="E373">
            <v>0</v>
          </cell>
          <cell r="F373">
            <v>0</v>
          </cell>
          <cell r="G373">
            <v>0</v>
          </cell>
          <cell r="H373">
            <v>0</v>
          </cell>
          <cell r="I373">
            <v>0</v>
          </cell>
          <cell r="J373">
            <v>0</v>
          </cell>
          <cell r="K373">
            <v>0</v>
          </cell>
          <cell r="L373">
            <v>0</v>
          </cell>
        </row>
        <row r="374">
          <cell r="B374">
            <v>622011</v>
          </cell>
          <cell r="C374" t="str">
            <v>Print Services - Non-O&amp;M</v>
          </cell>
          <cell r="E374">
            <v>0</v>
          </cell>
          <cell r="F374">
            <v>0</v>
          </cell>
          <cell r="G374">
            <v>0</v>
          </cell>
          <cell r="H374">
            <v>0</v>
          </cell>
          <cell r="I374">
            <v>0</v>
          </cell>
          <cell r="J374">
            <v>0</v>
          </cell>
          <cell r="K374">
            <v>0</v>
          </cell>
          <cell r="L374">
            <v>0</v>
          </cell>
        </row>
        <row r="375">
          <cell r="B375">
            <v>622015</v>
          </cell>
          <cell r="C375" t="str">
            <v>Collection Costs</v>
          </cell>
          <cell r="E375">
            <v>0</v>
          </cell>
          <cell r="F375">
            <v>0</v>
          </cell>
          <cell r="G375">
            <v>0</v>
          </cell>
          <cell r="H375">
            <v>0</v>
          </cell>
          <cell r="I375">
            <v>0</v>
          </cell>
          <cell r="J375">
            <v>0</v>
          </cell>
          <cell r="K375">
            <v>0</v>
          </cell>
          <cell r="L375">
            <v>0</v>
          </cell>
        </row>
        <row r="376">
          <cell r="B376">
            <v>622020</v>
          </cell>
          <cell r="C376" t="str">
            <v>Other Consultants</v>
          </cell>
          <cell r="E376">
            <v>0</v>
          </cell>
          <cell r="F376">
            <v>0</v>
          </cell>
          <cell r="G376">
            <v>0</v>
          </cell>
          <cell r="H376">
            <v>9492.6613084713063</v>
          </cell>
          <cell r="I376">
            <v>14655.705677914837</v>
          </cell>
          <cell r="J376">
            <v>46837.98413439811</v>
          </cell>
          <cell r="K376">
            <v>47429.150421029306</v>
          </cell>
          <cell r="L376">
            <v>48184.939226522758</v>
          </cell>
        </row>
        <row r="377">
          <cell r="B377">
            <v>622021</v>
          </cell>
          <cell r="C377" t="str">
            <v>Other Consultants - Non-O&amp;M</v>
          </cell>
          <cell r="E377">
            <v>0</v>
          </cell>
          <cell r="F377">
            <v>0</v>
          </cell>
          <cell r="G377">
            <v>0</v>
          </cell>
          <cell r="H377">
            <v>0</v>
          </cell>
          <cell r="I377">
            <v>0</v>
          </cell>
          <cell r="J377">
            <v>0</v>
          </cell>
          <cell r="K377">
            <v>0</v>
          </cell>
          <cell r="L377">
            <v>0</v>
          </cell>
        </row>
        <row r="378">
          <cell r="B378">
            <v>630505</v>
          </cell>
          <cell r="C378" t="str">
            <v>Transmission Charges</v>
          </cell>
          <cell r="E378">
            <v>0</v>
          </cell>
          <cell r="F378">
            <v>0</v>
          </cell>
          <cell r="G378">
            <v>0</v>
          </cell>
          <cell r="H378">
            <v>0</v>
          </cell>
          <cell r="I378">
            <v>0</v>
          </cell>
          <cell r="J378">
            <v>0</v>
          </cell>
          <cell r="K378">
            <v>0</v>
          </cell>
          <cell r="L378">
            <v>0</v>
          </cell>
        </row>
        <row r="379">
          <cell r="B379">
            <v>630510</v>
          </cell>
          <cell r="C379" t="str">
            <v>Other Market Related Fees</v>
          </cell>
          <cell r="E379">
            <v>0</v>
          </cell>
          <cell r="F379">
            <v>0</v>
          </cell>
          <cell r="G379">
            <v>0</v>
          </cell>
          <cell r="H379">
            <v>0</v>
          </cell>
          <cell r="I379">
            <v>0</v>
          </cell>
          <cell r="J379">
            <v>0</v>
          </cell>
          <cell r="K379">
            <v>0</v>
          </cell>
          <cell r="L379">
            <v>0</v>
          </cell>
        </row>
        <row r="380">
          <cell r="B380">
            <v>631005</v>
          </cell>
          <cell r="C380" t="str">
            <v>Amortization Of Regulatory Assets</v>
          </cell>
          <cell r="E380">
            <v>0</v>
          </cell>
          <cell r="F380">
            <v>0</v>
          </cell>
          <cell r="G380">
            <v>0</v>
          </cell>
          <cell r="H380">
            <v>0</v>
          </cell>
          <cell r="I380">
            <v>0</v>
          </cell>
          <cell r="J380">
            <v>0</v>
          </cell>
          <cell r="K380">
            <v>0</v>
          </cell>
          <cell r="L380">
            <v>0</v>
          </cell>
        </row>
        <row r="381">
          <cell r="B381">
            <v>631505</v>
          </cell>
          <cell r="C381" t="str">
            <v>Property Taxes</v>
          </cell>
          <cell r="D381">
            <v>760822</v>
          </cell>
          <cell r="E381">
            <v>64999.621699326628</v>
          </cell>
          <cell r="F381">
            <v>92453.625280805281</v>
          </cell>
          <cell r="G381">
            <v>132146.77696109592</v>
          </cell>
          <cell r="H381">
            <v>181046.69658816553</v>
          </cell>
          <cell r="I381">
            <v>231130.07656840919</v>
          </cell>
          <cell r="J381">
            <v>282390.73879774613</v>
          </cell>
          <cell r="K381">
            <v>333772.61532844458</v>
          </cell>
          <cell r="L381">
            <v>382352.37419142766</v>
          </cell>
        </row>
        <row r="382">
          <cell r="B382">
            <v>631510</v>
          </cell>
          <cell r="C382" t="str">
            <v>Gross Receipts Tax</v>
          </cell>
          <cell r="E382">
            <v>0</v>
          </cell>
          <cell r="F382">
            <v>0</v>
          </cell>
          <cell r="G382">
            <v>0</v>
          </cell>
          <cell r="H382">
            <v>0</v>
          </cell>
          <cell r="I382">
            <v>0</v>
          </cell>
          <cell r="J382">
            <v>0</v>
          </cell>
          <cell r="K382">
            <v>0</v>
          </cell>
          <cell r="L382">
            <v>0</v>
          </cell>
        </row>
        <row r="383">
          <cell r="B383">
            <v>631515</v>
          </cell>
          <cell r="C383" t="str">
            <v>Assets Tax</v>
          </cell>
          <cell r="D383">
            <v>4130</v>
          </cell>
          <cell r="E383">
            <v>0</v>
          </cell>
          <cell r="F383">
            <v>269.73906369915579</v>
          </cell>
          <cell r="G383">
            <v>254.85389437256958</v>
          </cell>
          <cell r="H383">
            <v>254.85389437256958</v>
          </cell>
          <cell r="I383">
            <v>544.17723977922083</v>
          </cell>
          <cell r="J383">
            <v>4400.0201920077161</v>
          </cell>
          <cell r="K383">
            <v>4400.0201920077161</v>
          </cell>
          <cell r="L383">
            <v>4680.6573686286038</v>
          </cell>
        </row>
        <row r="384">
          <cell r="B384">
            <v>631520</v>
          </cell>
          <cell r="C384" t="str">
            <v>Municipal Taxes</v>
          </cell>
          <cell r="D384">
            <v>42714</v>
          </cell>
          <cell r="E384">
            <v>326.7912536884316</v>
          </cell>
          <cell r="F384">
            <v>617.19800733386523</v>
          </cell>
          <cell r="G384">
            <v>1040.4054810590501</v>
          </cell>
          <cell r="H384">
            <v>5071.3410219688722</v>
          </cell>
          <cell r="I384">
            <v>7899.6337450508599</v>
          </cell>
          <cell r="J384">
            <v>8227.8753829310517</v>
          </cell>
          <cell r="K384">
            <v>17670.650486385151</v>
          </cell>
          <cell r="L384">
            <v>22907.324073098662</v>
          </cell>
        </row>
        <row r="385">
          <cell r="B385">
            <v>631525</v>
          </cell>
          <cell r="C385" t="str">
            <v>Import/Export Duties/Customs Charges</v>
          </cell>
          <cell r="D385">
            <v>34452</v>
          </cell>
          <cell r="E385">
            <v>2145.0540213361578</v>
          </cell>
          <cell r="F385">
            <v>2198.4425094405324</v>
          </cell>
          <cell r="G385">
            <v>5498.6294304214589</v>
          </cell>
          <cell r="H385">
            <v>13422.042065046116</v>
          </cell>
          <cell r="I385">
            <v>20626.561821384606</v>
          </cell>
          <cell r="J385">
            <v>39196.017883394888</v>
          </cell>
          <cell r="K385">
            <v>46570.775082955734</v>
          </cell>
          <cell r="L385">
            <v>56097.693080400641</v>
          </cell>
        </row>
        <row r="386">
          <cell r="B386">
            <v>631530</v>
          </cell>
          <cell r="C386" t="str">
            <v>Other Taxes</v>
          </cell>
          <cell r="D386">
            <v>11010</v>
          </cell>
          <cell r="E386">
            <v>923.0536430354847</v>
          </cell>
          <cell r="F386">
            <v>5720.5593989832978</v>
          </cell>
          <cell r="G386">
            <v>6734.9541050946245</v>
          </cell>
          <cell r="H386">
            <v>29322.287331264051</v>
          </cell>
          <cell r="I386">
            <v>30329.169122505406</v>
          </cell>
          <cell r="J386">
            <v>31426.970116691944</v>
          </cell>
          <cell r="K386">
            <v>32908.204809707735</v>
          </cell>
          <cell r="L386">
            <v>66356.727645862309</v>
          </cell>
        </row>
        <row r="387">
          <cell r="B387">
            <v>632005</v>
          </cell>
          <cell r="C387" t="str">
            <v>Insurance</v>
          </cell>
          <cell r="D387">
            <v>1662</v>
          </cell>
          <cell r="E387">
            <v>123.91049406067944</v>
          </cell>
          <cell r="F387">
            <v>2234.3197803231506</v>
          </cell>
          <cell r="G387">
            <v>4375.1242178474804</v>
          </cell>
          <cell r="H387">
            <v>6585.2699339702904</v>
          </cell>
          <cell r="I387">
            <v>8848.9045240262676</v>
          </cell>
          <cell r="J387">
            <v>11251.662380627497</v>
          </cell>
          <cell r="K387">
            <v>13573.985917490936</v>
          </cell>
          <cell r="L387">
            <v>15798.171481208599</v>
          </cell>
        </row>
        <row r="388">
          <cell r="B388">
            <v>632010</v>
          </cell>
          <cell r="C388" t="str">
            <v>Insurance Premiums with Captive</v>
          </cell>
          <cell r="E388">
            <v>0</v>
          </cell>
          <cell r="F388">
            <v>0</v>
          </cell>
          <cell r="G388">
            <v>0</v>
          </cell>
          <cell r="H388">
            <v>0</v>
          </cell>
          <cell r="I388">
            <v>0</v>
          </cell>
          <cell r="J388">
            <v>0</v>
          </cell>
          <cell r="K388">
            <v>0</v>
          </cell>
          <cell r="L388">
            <v>0</v>
          </cell>
        </row>
        <row r="389">
          <cell r="B389">
            <v>642505</v>
          </cell>
          <cell r="C389" t="str">
            <v>Penalties For Non-Served Energy</v>
          </cell>
          <cell r="E389">
            <v>0</v>
          </cell>
          <cell r="F389">
            <v>0</v>
          </cell>
          <cell r="G389">
            <v>0</v>
          </cell>
          <cell r="H389">
            <v>0</v>
          </cell>
          <cell r="I389">
            <v>0</v>
          </cell>
          <cell r="J389">
            <v>0</v>
          </cell>
          <cell r="K389">
            <v>0</v>
          </cell>
          <cell r="L389">
            <v>0</v>
          </cell>
        </row>
        <row r="390">
          <cell r="B390">
            <v>643015</v>
          </cell>
          <cell r="C390" t="str">
            <v>Facilities Mgmt - Security Services</v>
          </cell>
          <cell r="D390">
            <v>294177</v>
          </cell>
          <cell r="E390">
            <v>24365.703260951806</v>
          </cell>
          <cell r="F390">
            <v>46622.702646984035</v>
          </cell>
          <cell r="G390">
            <v>71150.900544998818</v>
          </cell>
          <cell r="H390">
            <v>95709.709578916227</v>
          </cell>
          <cell r="I390">
            <v>121502.98435665741</v>
          </cell>
          <cell r="J390">
            <v>147247.41960815291</v>
          </cell>
          <cell r="K390">
            <v>175107.47720463967</v>
          </cell>
          <cell r="L390">
            <v>201833.70380955827</v>
          </cell>
        </row>
        <row r="391">
          <cell r="B391">
            <v>643016</v>
          </cell>
          <cell r="C391" t="str">
            <v>Facilities Mgmt - Security Services - Non-O&amp;M</v>
          </cell>
          <cell r="E391">
            <v>0</v>
          </cell>
          <cell r="F391">
            <v>0</v>
          </cell>
          <cell r="G391">
            <v>0</v>
          </cell>
          <cell r="H391">
            <v>0</v>
          </cell>
          <cell r="I391">
            <v>0</v>
          </cell>
          <cell r="J391">
            <v>0</v>
          </cell>
          <cell r="K391">
            <v>0</v>
          </cell>
          <cell r="L391">
            <v>0</v>
          </cell>
        </row>
        <row r="392">
          <cell r="B392">
            <v>643020</v>
          </cell>
          <cell r="C392" t="str">
            <v>Facilities Mgmt - Jan/Indust Clean Csts</v>
          </cell>
          <cell r="E392">
            <v>0</v>
          </cell>
          <cell r="F392">
            <v>621.72586339217185</v>
          </cell>
          <cell r="G392">
            <v>1371.803558993573</v>
          </cell>
          <cell r="H392">
            <v>2190.9684038738174</v>
          </cell>
          <cell r="I392">
            <v>2810.6316406206074</v>
          </cell>
          <cell r="J392">
            <v>3874.7051935736786</v>
          </cell>
          <cell r="K392">
            <v>5325.3467778993263</v>
          </cell>
          <cell r="L392">
            <v>6323.6719136387064</v>
          </cell>
        </row>
        <row r="393">
          <cell r="B393">
            <v>643021</v>
          </cell>
          <cell r="C393" t="str">
            <v>Facilities Mgmt - Jan/Indust Clean Csts - Non-O&amp;M</v>
          </cell>
          <cell r="E393">
            <v>0</v>
          </cell>
          <cell r="F393">
            <v>0</v>
          </cell>
          <cell r="G393">
            <v>0</v>
          </cell>
          <cell r="H393">
            <v>0</v>
          </cell>
          <cell r="I393">
            <v>0</v>
          </cell>
          <cell r="J393">
            <v>0</v>
          </cell>
          <cell r="K393">
            <v>0</v>
          </cell>
          <cell r="L393">
            <v>0</v>
          </cell>
        </row>
        <row r="394">
          <cell r="B394">
            <v>643025</v>
          </cell>
          <cell r="C394" t="str">
            <v>Facilities Mgmt - Other Costs</v>
          </cell>
          <cell r="E394">
            <v>0</v>
          </cell>
          <cell r="F394">
            <v>0</v>
          </cell>
          <cell r="G394">
            <v>0</v>
          </cell>
          <cell r="H394">
            <v>0</v>
          </cell>
          <cell r="I394">
            <v>0</v>
          </cell>
          <cell r="J394">
            <v>0</v>
          </cell>
          <cell r="K394">
            <v>0</v>
          </cell>
          <cell r="L394">
            <v>0</v>
          </cell>
        </row>
        <row r="395">
          <cell r="B395">
            <v>643026</v>
          </cell>
          <cell r="C395" t="str">
            <v>Facilities Mgmt - Other Costs - Non-O&amp;M</v>
          </cell>
          <cell r="E395">
            <v>0</v>
          </cell>
          <cell r="F395">
            <v>0</v>
          </cell>
          <cell r="G395">
            <v>0</v>
          </cell>
          <cell r="H395">
            <v>0</v>
          </cell>
          <cell r="I395">
            <v>0</v>
          </cell>
          <cell r="J395">
            <v>0</v>
          </cell>
          <cell r="K395">
            <v>0</v>
          </cell>
          <cell r="L395">
            <v>0</v>
          </cell>
        </row>
        <row r="396">
          <cell r="B396">
            <v>643030</v>
          </cell>
          <cell r="C396" t="str">
            <v>Facilities Mgmt - Utilities - Oil &amp; Gas</v>
          </cell>
          <cell r="E396">
            <v>0</v>
          </cell>
          <cell r="F396">
            <v>0</v>
          </cell>
          <cell r="G396">
            <v>0</v>
          </cell>
          <cell r="H396">
            <v>0</v>
          </cell>
          <cell r="I396">
            <v>0</v>
          </cell>
          <cell r="J396">
            <v>0</v>
          </cell>
          <cell r="K396">
            <v>0</v>
          </cell>
          <cell r="L396">
            <v>0</v>
          </cell>
        </row>
        <row r="397">
          <cell r="B397">
            <v>643031</v>
          </cell>
          <cell r="C397" t="str">
            <v>Facilities Mgmt - Utilities - Oil &amp; Gas - Non-O&amp;M</v>
          </cell>
          <cell r="E397">
            <v>0</v>
          </cell>
          <cell r="F397">
            <v>0</v>
          </cell>
          <cell r="G397">
            <v>0</v>
          </cell>
          <cell r="H397">
            <v>0</v>
          </cell>
          <cell r="I397">
            <v>0</v>
          </cell>
          <cell r="J397">
            <v>0</v>
          </cell>
          <cell r="K397">
            <v>0</v>
          </cell>
          <cell r="L397">
            <v>0</v>
          </cell>
        </row>
        <row r="398">
          <cell r="B398">
            <v>643035</v>
          </cell>
          <cell r="C398" t="str">
            <v>Facilities Mgmt - Utilities - Water</v>
          </cell>
          <cell r="E398">
            <v>0</v>
          </cell>
          <cell r="F398">
            <v>0</v>
          </cell>
          <cell r="G398">
            <v>0</v>
          </cell>
          <cell r="H398">
            <v>0</v>
          </cell>
          <cell r="I398">
            <v>0</v>
          </cell>
          <cell r="J398">
            <v>0</v>
          </cell>
          <cell r="K398">
            <v>0</v>
          </cell>
          <cell r="L398">
            <v>0</v>
          </cell>
        </row>
        <row r="399">
          <cell r="B399">
            <v>643036</v>
          </cell>
          <cell r="C399" t="str">
            <v>Facilities Mgmt - Utilities - Water - Non-O&amp;M</v>
          </cell>
          <cell r="E399">
            <v>0</v>
          </cell>
          <cell r="F399">
            <v>0</v>
          </cell>
          <cell r="G399">
            <v>0</v>
          </cell>
          <cell r="H399">
            <v>0</v>
          </cell>
          <cell r="I399">
            <v>0</v>
          </cell>
          <cell r="J399">
            <v>0</v>
          </cell>
          <cell r="K399">
            <v>0</v>
          </cell>
          <cell r="L399">
            <v>0</v>
          </cell>
        </row>
        <row r="400">
          <cell r="B400">
            <v>643040</v>
          </cell>
          <cell r="C400" t="str">
            <v>Facilities Mgmt - Utilities - Elec</v>
          </cell>
          <cell r="D400">
            <v>14778</v>
          </cell>
          <cell r="E400">
            <v>1705.3237497162747</v>
          </cell>
          <cell r="F400">
            <v>2801.335338357871</v>
          </cell>
          <cell r="G400">
            <v>3964.9949724567423</v>
          </cell>
          <cell r="H400">
            <v>5181.5231833553116</v>
          </cell>
          <cell r="I400">
            <v>6719.7349054494844</v>
          </cell>
          <cell r="J400">
            <v>7965.8625488903799</v>
          </cell>
          <cell r="K400">
            <v>8836.1623546500286</v>
          </cell>
          <cell r="L400">
            <v>10500.927605368648</v>
          </cell>
        </row>
        <row r="401">
          <cell r="B401">
            <v>643041</v>
          </cell>
          <cell r="C401" t="str">
            <v>Facilities Mgmt - Utilities - Elec - Non-O&amp;M</v>
          </cell>
          <cell r="E401">
            <v>0</v>
          </cell>
          <cell r="F401">
            <v>0</v>
          </cell>
          <cell r="G401">
            <v>0</v>
          </cell>
          <cell r="H401">
            <v>0</v>
          </cell>
          <cell r="I401">
            <v>0</v>
          </cell>
          <cell r="J401">
            <v>0</v>
          </cell>
          <cell r="K401">
            <v>0</v>
          </cell>
          <cell r="L401">
            <v>0</v>
          </cell>
        </row>
        <row r="402">
          <cell r="B402">
            <v>643045</v>
          </cell>
          <cell r="C402" t="str">
            <v>Facilities Mgmt - Utilities - Oth</v>
          </cell>
          <cell r="D402">
            <v>9339</v>
          </cell>
          <cell r="E402">
            <v>2589.3465990769464</v>
          </cell>
          <cell r="F402">
            <v>2982.5859697599858</v>
          </cell>
          <cell r="G402">
            <v>4440.4317463267435</v>
          </cell>
          <cell r="H402">
            <v>5408.6211049507583</v>
          </cell>
          <cell r="I402">
            <v>6825.0921289876378</v>
          </cell>
          <cell r="J402">
            <v>7287.416756167685</v>
          </cell>
          <cell r="K402">
            <v>7831.3826374277141</v>
          </cell>
          <cell r="L402">
            <v>8049.922480928195</v>
          </cell>
        </row>
        <row r="403">
          <cell r="B403">
            <v>643046</v>
          </cell>
          <cell r="C403" t="str">
            <v>Facilities Mgmt - Utilities - Oth - Non-O&amp;M</v>
          </cell>
          <cell r="E403">
            <v>0</v>
          </cell>
          <cell r="F403">
            <v>0</v>
          </cell>
          <cell r="G403">
            <v>0</v>
          </cell>
          <cell r="H403">
            <v>0</v>
          </cell>
          <cell r="I403">
            <v>0</v>
          </cell>
          <cell r="J403">
            <v>0</v>
          </cell>
          <cell r="K403">
            <v>0</v>
          </cell>
          <cell r="L403">
            <v>0</v>
          </cell>
        </row>
        <row r="404">
          <cell r="B404">
            <v>643505</v>
          </cell>
          <cell r="C404" t="str">
            <v>Telecom - Wire Line</v>
          </cell>
          <cell r="D404">
            <v>69355</v>
          </cell>
          <cell r="E404">
            <v>6202.4867973065002</v>
          </cell>
          <cell r="F404">
            <v>12190.562622325686</v>
          </cell>
          <cell r="G404">
            <v>18512.447090990536</v>
          </cell>
          <cell r="H404">
            <v>24843.838346415709</v>
          </cell>
          <cell r="I404">
            <v>32290.889877531943</v>
          </cell>
          <cell r="J404">
            <v>40055.346613567002</v>
          </cell>
          <cell r="K404">
            <v>46995.208956274539</v>
          </cell>
          <cell r="L404">
            <v>48252.864657328522</v>
          </cell>
        </row>
        <row r="405">
          <cell r="B405">
            <v>643506</v>
          </cell>
          <cell r="C405" t="str">
            <v>Telecom - Wire Line - Non-O&amp;M</v>
          </cell>
          <cell r="E405">
            <v>0</v>
          </cell>
          <cell r="F405">
            <v>0</v>
          </cell>
          <cell r="G405">
            <v>0</v>
          </cell>
          <cell r="H405">
            <v>0</v>
          </cell>
          <cell r="I405">
            <v>0</v>
          </cell>
          <cell r="J405">
            <v>0</v>
          </cell>
          <cell r="K405">
            <v>0</v>
          </cell>
          <cell r="L405">
            <v>0</v>
          </cell>
        </row>
        <row r="406">
          <cell r="B406">
            <v>643510</v>
          </cell>
          <cell r="C406" t="str">
            <v>Wireless Telecom/Radio</v>
          </cell>
          <cell r="D406">
            <v>58445</v>
          </cell>
          <cell r="E406">
            <v>5434.2488461829471</v>
          </cell>
          <cell r="F406">
            <v>9853.1018776487945</v>
          </cell>
          <cell r="G406">
            <v>15850.535509412128</v>
          </cell>
          <cell r="H406">
            <v>23601.11949912439</v>
          </cell>
          <cell r="I406">
            <v>30620.423829055242</v>
          </cell>
          <cell r="J406">
            <v>36702.766486397901</v>
          </cell>
          <cell r="K406">
            <v>39428.76834434909</v>
          </cell>
          <cell r="L406">
            <v>44745.910790851798</v>
          </cell>
        </row>
        <row r="407">
          <cell r="B407">
            <v>643511</v>
          </cell>
          <cell r="C407" t="str">
            <v>Wireless Telecom/Radio - Non-O&amp;M</v>
          </cell>
          <cell r="E407">
            <v>0</v>
          </cell>
          <cell r="F407">
            <v>0</v>
          </cell>
          <cell r="G407">
            <v>0</v>
          </cell>
          <cell r="H407">
            <v>0</v>
          </cell>
          <cell r="I407">
            <v>0</v>
          </cell>
          <cell r="J407">
            <v>0</v>
          </cell>
          <cell r="K407">
            <v>0</v>
          </cell>
          <cell r="L407">
            <v>0</v>
          </cell>
        </row>
        <row r="408">
          <cell r="B408">
            <v>643515</v>
          </cell>
          <cell r="C408" t="str">
            <v>Call Center Telecom Costs</v>
          </cell>
          <cell r="E408">
            <v>0</v>
          </cell>
          <cell r="F408">
            <v>0</v>
          </cell>
          <cell r="G408">
            <v>0</v>
          </cell>
          <cell r="H408">
            <v>0</v>
          </cell>
          <cell r="I408">
            <v>0</v>
          </cell>
          <cell r="J408">
            <v>0</v>
          </cell>
          <cell r="K408">
            <v>0</v>
          </cell>
          <cell r="L408">
            <v>0</v>
          </cell>
        </row>
        <row r="409">
          <cell r="B409">
            <v>643520</v>
          </cell>
          <cell r="C409" t="str">
            <v>Other Communication Costs</v>
          </cell>
          <cell r="D409">
            <v>6049</v>
          </cell>
          <cell r="E409">
            <v>532.91276386471975</v>
          </cell>
          <cell r="F409">
            <v>715.12481298214107</v>
          </cell>
          <cell r="G409">
            <v>726.57494922192313</v>
          </cell>
          <cell r="H409">
            <v>1353.55614195621</v>
          </cell>
          <cell r="I409">
            <v>2227.8152792627625</v>
          </cell>
          <cell r="J409">
            <v>2752.2303100151425</v>
          </cell>
          <cell r="K409">
            <v>3733.3379867316357</v>
          </cell>
          <cell r="L409">
            <v>4443.3070062142297</v>
          </cell>
        </row>
        <row r="410">
          <cell r="B410">
            <v>643521</v>
          </cell>
          <cell r="C410" t="str">
            <v>Other Communication Costs - Non-O&amp;M</v>
          </cell>
          <cell r="E410">
            <v>0</v>
          </cell>
          <cell r="F410">
            <v>0</v>
          </cell>
          <cell r="G410">
            <v>0</v>
          </cell>
          <cell r="H410">
            <v>0</v>
          </cell>
          <cell r="I410">
            <v>0</v>
          </cell>
          <cell r="J410">
            <v>0</v>
          </cell>
          <cell r="K410">
            <v>0</v>
          </cell>
          <cell r="L410">
            <v>0</v>
          </cell>
        </row>
        <row r="411">
          <cell r="B411">
            <v>644005</v>
          </cell>
          <cell r="C411" t="str">
            <v>Vehicle Leasing Costs</v>
          </cell>
          <cell r="D411">
            <v>139799</v>
          </cell>
          <cell r="E411">
            <v>11823.65317394265</v>
          </cell>
          <cell r="F411">
            <v>23935.702291363981</v>
          </cell>
          <cell r="G411">
            <v>36150.571890429768</v>
          </cell>
          <cell r="H411">
            <v>49003.987739971642</v>
          </cell>
          <cell r="I411">
            <v>62191.179047182719</v>
          </cell>
          <cell r="J411">
            <v>75726.203059315158</v>
          </cell>
          <cell r="K411">
            <v>90978.293254400036</v>
          </cell>
          <cell r="L411">
            <v>103965.00676446072</v>
          </cell>
        </row>
        <row r="412">
          <cell r="B412">
            <v>644006</v>
          </cell>
          <cell r="C412" t="str">
            <v>Vehicle Leasing Costs - Non-O&amp;M</v>
          </cell>
          <cell r="E412">
            <v>0</v>
          </cell>
          <cell r="F412">
            <v>0</v>
          </cell>
          <cell r="G412">
            <v>0</v>
          </cell>
          <cell r="H412">
            <v>0</v>
          </cell>
          <cell r="I412">
            <v>0</v>
          </cell>
          <cell r="J412">
            <v>0</v>
          </cell>
          <cell r="K412">
            <v>0</v>
          </cell>
          <cell r="L412">
            <v>0</v>
          </cell>
        </row>
        <row r="413">
          <cell r="B413">
            <v>644010</v>
          </cell>
          <cell r="C413" t="str">
            <v>Vehicle - Repair &amp; Maintenance</v>
          </cell>
          <cell r="D413">
            <v>61487</v>
          </cell>
          <cell r="E413">
            <v>403.03200423696757</v>
          </cell>
          <cell r="F413">
            <v>5085.3817356260688</v>
          </cell>
          <cell r="G413">
            <v>6016.7066869690043</v>
          </cell>
          <cell r="H413">
            <v>13104.038627171543</v>
          </cell>
          <cell r="I413">
            <v>22852.96594030951</v>
          </cell>
          <cell r="J413">
            <v>24088.926594113542</v>
          </cell>
          <cell r="K413">
            <v>25155.043476133636</v>
          </cell>
          <cell r="L413">
            <v>25719.386018452387</v>
          </cell>
        </row>
        <row r="414">
          <cell r="B414">
            <v>644011</v>
          </cell>
          <cell r="C414" t="str">
            <v>Repair &amp; Maintenance - Non-O&amp;M</v>
          </cell>
          <cell r="E414">
            <v>0</v>
          </cell>
          <cell r="F414">
            <v>0</v>
          </cell>
          <cell r="G414">
            <v>0</v>
          </cell>
          <cell r="H414">
            <v>0</v>
          </cell>
          <cell r="I414">
            <v>0</v>
          </cell>
          <cell r="J414">
            <v>0</v>
          </cell>
          <cell r="K414">
            <v>0</v>
          </cell>
          <cell r="L414">
            <v>0</v>
          </cell>
        </row>
        <row r="415">
          <cell r="B415">
            <v>644015</v>
          </cell>
          <cell r="C415" t="str">
            <v>Vehicle - Gasoline/Fuel</v>
          </cell>
          <cell r="D415">
            <v>85744</v>
          </cell>
          <cell r="E415">
            <v>5674.7566013467504</v>
          </cell>
          <cell r="F415">
            <v>11251.449924447286</v>
          </cell>
          <cell r="G415">
            <v>19180.383361582361</v>
          </cell>
          <cell r="H415">
            <v>27208.953446777668</v>
          </cell>
          <cell r="I415">
            <v>36761.354006540598</v>
          </cell>
          <cell r="J415">
            <v>45884.633811073414</v>
          </cell>
          <cell r="K415">
            <v>55720.696390247467</v>
          </cell>
          <cell r="L415">
            <v>65653.667884977593</v>
          </cell>
        </row>
        <row r="416">
          <cell r="B416">
            <v>644016</v>
          </cell>
          <cell r="C416" t="str">
            <v>Vehicle - Gasoline/Fuel - Non-O&amp;M</v>
          </cell>
          <cell r="E416">
            <v>0</v>
          </cell>
          <cell r="F416">
            <v>0</v>
          </cell>
          <cell r="G416">
            <v>0</v>
          </cell>
          <cell r="H416">
            <v>0</v>
          </cell>
          <cell r="I416">
            <v>0</v>
          </cell>
          <cell r="J416">
            <v>0</v>
          </cell>
          <cell r="K416">
            <v>0</v>
          </cell>
          <cell r="L416">
            <v>0</v>
          </cell>
        </row>
        <row r="417">
          <cell r="B417">
            <v>644505</v>
          </cell>
          <cell r="C417" t="str">
            <v>Office Supplies</v>
          </cell>
          <cell r="D417">
            <v>164</v>
          </cell>
          <cell r="E417">
            <v>0</v>
          </cell>
          <cell r="F417">
            <v>904.19854182655411</v>
          </cell>
          <cell r="G417">
            <v>904.19854182655411</v>
          </cell>
          <cell r="H417">
            <v>1610.3481962229532</v>
          </cell>
          <cell r="I417">
            <v>3052.8449858179483</v>
          </cell>
          <cell r="J417">
            <v>3910.5069623955874</v>
          </cell>
          <cell r="K417">
            <v>4676.5189546259735</v>
          </cell>
          <cell r="L417">
            <v>4676.5189546259735</v>
          </cell>
        </row>
        <row r="418">
          <cell r="B418">
            <v>645005</v>
          </cell>
          <cell r="C418" t="str">
            <v>IT Hardware</v>
          </cell>
          <cell r="E418">
            <v>0</v>
          </cell>
          <cell r="F418">
            <v>0</v>
          </cell>
          <cell r="G418">
            <v>0</v>
          </cell>
          <cell r="H418">
            <v>0</v>
          </cell>
          <cell r="I418">
            <v>0</v>
          </cell>
          <cell r="J418">
            <v>0</v>
          </cell>
          <cell r="K418">
            <v>0</v>
          </cell>
          <cell r="L418">
            <v>0</v>
          </cell>
        </row>
        <row r="419">
          <cell r="B419">
            <v>645006</v>
          </cell>
          <cell r="C419" t="str">
            <v>IT Hardware - Non-O&amp;M</v>
          </cell>
          <cell r="E419">
            <v>0</v>
          </cell>
          <cell r="F419">
            <v>0</v>
          </cell>
          <cell r="G419">
            <v>0</v>
          </cell>
          <cell r="H419">
            <v>0</v>
          </cell>
          <cell r="I419">
            <v>0</v>
          </cell>
          <cell r="J419">
            <v>0</v>
          </cell>
          <cell r="K419">
            <v>0</v>
          </cell>
          <cell r="L419">
            <v>0</v>
          </cell>
        </row>
        <row r="420">
          <cell r="B420">
            <v>645010</v>
          </cell>
          <cell r="C420" t="str">
            <v>IT Software</v>
          </cell>
          <cell r="E420">
            <v>0</v>
          </cell>
          <cell r="F420">
            <v>0</v>
          </cell>
          <cell r="G420">
            <v>0</v>
          </cell>
          <cell r="H420">
            <v>0</v>
          </cell>
          <cell r="I420">
            <v>0</v>
          </cell>
          <cell r="J420">
            <v>0</v>
          </cell>
          <cell r="K420">
            <v>0</v>
          </cell>
          <cell r="L420">
            <v>0</v>
          </cell>
        </row>
        <row r="421">
          <cell r="B421">
            <v>645011</v>
          </cell>
          <cell r="C421" t="str">
            <v>IT Software - Non-O&amp;M</v>
          </cell>
          <cell r="E421">
            <v>0</v>
          </cell>
          <cell r="F421">
            <v>0</v>
          </cell>
          <cell r="G421">
            <v>0</v>
          </cell>
          <cell r="H421">
            <v>0</v>
          </cell>
          <cell r="I421">
            <v>0</v>
          </cell>
          <cell r="J421">
            <v>0</v>
          </cell>
          <cell r="K421">
            <v>0</v>
          </cell>
          <cell r="L421">
            <v>0</v>
          </cell>
        </row>
        <row r="422">
          <cell r="B422">
            <v>645015</v>
          </cell>
          <cell r="C422" t="str">
            <v>IT Licenses</v>
          </cell>
          <cell r="E422">
            <v>0</v>
          </cell>
          <cell r="F422">
            <v>0</v>
          </cell>
          <cell r="G422">
            <v>0</v>
          </cell>
          <cell r="H422">
            <v>0</v>
          </cell>
          <cell r="I422">
            <v>0</v>
          </cell>
          <cell r="J422">
            <v>0</v>
          </cell>
          <cell r="K422">
            <v>0</v>
          </cell>
          <cell r="L422">
            <v>0</v>
          </cell>
        </row>
        <row r="423">
          <cell r="B423">
            <v>645016</v>
          </cell>
          <cell r="C423" t="str">
            <v>IT Licenses - Non-O&amp;M</v>
          </cell>
          <cell r="E423">
            <v>0</v>
          </cell>
          <cell r="F423">
            <v>0</v>
          </cell>
          <cell r="G423">
            <v>0</v>
          </cell>
          <cell r="H423">
            <v>0</v>
          </cell>
          <cell r="I423">
            <v>0</v>
          </cell>
          <cell r="J423">
            <v>0</v>
          </cell>
          <cell r="K423">
            <v>0</v>
          </cell>
          <cell r="L423">
            <v>0</v>
          </cell>
        </row>
        <row r="424">
          <cell r="B424">
            <v>645020</v>
          </cell>
          <cell r="C424" t="str">
            <v>IT Consulting</v>
          </cell>
          <cell r="D424">
            <v>13397</v>
          </cell>
          <cell r="E424">
            <v>0</v>
          </cell>
          <cell r="F424">
            <v>0</v>
          </cell>
          <cell r="G424">
            <v>3484.040482678085</v>
          </cell>
          <cell r="H424">
            <v>3484.040482678085</v>
          </cell>
          <cell r="I424">
            <v>3484.040482678085</v>
          </cell>
          <cell r="J424">
            <v>7254.5771749015239</v>
          </cell>
          <cell r="K424">
            <v>7254.5771749015239</v>
          </cell>
          <cell r="L424">
            <v>7254.5771749015239</v>
          </cell>
        </row>
        <row r="425">
          <cell r="B425">
            <v>645021</v>
          </cell>
          <cell r="C425" t="str">
            <v>IT Consulting - Non-O&amp;M</v>
          </cell>
          <cell r="E425">
            <v>0</v>
          </cell>
          <cell r="F425">
            <v>0</v>
          </cell>
          <cell r="G425">
            <v>0</v>
          </cell>
          <cell r="H425">
            <v>0</v>
          </cell>
          <cell r="I425">
            <v>0</v>
          </cell>
          <cell r="J425">
            <v>0</v>
          </cell>
          <cell r="K425">
            <v>0</v>
          </cell>
          <cell r="L425">
            <v>0</v>
          </cell>
        </row>
        <row r="426">
          <cell r="B426">
            <v>645025</v>
          </cell>
          <cell r="C426" t="str">
            <v>IT Hardware/Software - SAP - ERP</v>
          </cell>
          <cell r="E426">
            <v>0</v>
          </cell>
          <cell r="F426">
            <v>0</v>
          </cell>
          <cell r="G426">
            <v>0</v>
          </cell>
          <cell r="H426">
            <v>0</v>
          </cell>
          <cell r="I426">
            <v>0</v>
          </cell>
          <cell r="J426">
            <v>0</v>
          </cell>
          <cell r="K426">
            <v>0</v>
          </cell>
          <cell r="L426">
            <v>0</v>
          </cell>
        </row>
        <row r="427">
          <cell r="B427">
            <v>645030</v>
          </cell>
          <cell r="C427" t="str">
            <v>IT Hardware/Software - SAP - CCS</v>
          </cell>
          <cell r="E427">
            <v>0</v>
          </cell>
          <cell r="F427">
            <v>0</v>
          </cell>
          <cell r="G427">
            <v>0</v>
          </cell>
          <cell r="H427">
            <v>0</v>
          </cell>
          <cell r="I427">
            <v>0</v>
          </cell>
          <cell r="J427">
            <v>0</v>
          </cell>
          <cell r="K427">
            <v>0</v>
          </cell>
          <cell r="L427">
            <v>0</v>
          </cell>
        </row>
        <row r="428">
          <cell r="B428">
            <v>645105</v>
          </cell>
          <cell r="C428" t="str">
            <v>Plant Lease Expense</v>
          </cell>
          <cell r="E428">
            <v>0</v>
          </cell>
          <cell r="F428">
            <v>0</v>
          </cell>
          <cell r="G428">
            <v>0</v>
          </cell>
          <cell r="H428">
            <v>0</v>
          </cell>
          <cell r="I428">
            <v>0</v>
          </cell>
          <cell r="J428">
            <v>0</v>
          </cell>
          <cell r="K428">
            <v>0</v>
          </cell>
          <cell r="L428">
            <v>0</v>
          </cell>
        </row>
        <row r="429">
          <cell r="B429">
            <v>645110</v>
          </cell>
          <cell r="C429" t="str">
            <v>Property Rental</v>
          </cell>
          <cell r="E429">
            <v>0</v>
          </cell>
          <cell r="F429">
            <v>0</v>
          </cell>
          <cell r="G429">
            <v>0</v>
          </cell>
          <cell r="H429">
            <v>0</v>
          </cell>
          <cell r="I429">
            <v>4.1159038525009775E-4</v>
          </cell>
          <cell r="J429">
            <v>-9.6750962578799268E-6</v>
          </cell>
          <cell r="K429">
            <v>-9.6750962578799268E-6</v>
          </cell>
          <cell r="L429">
            <v>-9.6750962578799268E-6</v>
          </cell>
        </row>
        <row r="430">
          <cell r="B430">
            <v>645111</v>
          </cell>
          <cell r="C430" t="str">
            <v>Property Rental - Non-O&amp;M</v>
          </cell>
          <cell r="E430">
            <v>0</v>
          </cell>
          <cell r="F430">
            <v>0</v>
          </cell>
          <cell r="G430">
            <v>0</v>
          </cell>
          <cell r="H430">
            <v>0</v>
          </cell>
          <cell r="I430">
            <v>0</v>
          </cell>
          <cell r="J430">
            <v>0</v>
          </cell>
          <cell r="K430">
            <v>0</v>
          </cell>
          <cell r="L430">
            <v>0</v>
          </cell>
        </row>
        <row r="431">
          <cell r="B431">
            <v>645115</v>
          </cell>
          <cell r="C431" t="str">
            <v>Transmission Line Rental</v>
          </cell>
          <cell r="E431">
            <v>0</v>
          </cell>
          <cell r="F431">
            <v>0</v>
          </cell>
          <cell r="G431">
            <v>0</v>
          </cell>
          <cell r="H431">
            <v>0</v>
          </cell>
          <cell r="I431">
            <v>0</v>
          </cell>
          <cell r="J431">
            <v>0</v>
          </cell>
          <cell r="K431">
            <v>0</v>
          </cell>
          <cell r="L431">
            <v>0</v>
          </cell>
        </row>
        <row r="432">
          <cell r="B432">
            <v>645120</v>
          </cell>
          <cell r="C432" t="str">
            <v>Equipment Rental</v>
          </cell>
          <cell r="D432">
            <v>556</v>
          </cell>
          <cell r="E432">
            <v>0</v>
          </cell>
          <cell r="F432">
            <v>0</v>
          </cell>
          <cell r="G432">
            <v>0</v>
          </cell>
          <cell r="H432">
            <v>0</v>
          </cell>
          <cell r="I432">
            <v>-2.8811326967282253E-3</v>
          </cell>
          <cell r="J432">
            <v>6.7725673804631698E-5</v>
          </cell>
          <cell r="K432">
            <v>6.7725673804631698E-5</v>
          </cell>
          <cell r="L432">
            <v>6.7725673804631698E-5</v>
          </cell>
        </row>
        <row r="433">
          <cell r="B433">
            <v>645121</v>
          </cell>
          <cell r="C433" t="str">
            <v>Equipment Rental - Non-O&amp;M</v>
          </cell>
          <cell r="E433">
            <v>0</v>
          </cell>
          <cell r="F433">
            <v>0</v>
          </cell>
          <cell r="G433">
            <v>0</v>
          </cell>
          <cell r="H433">
            <v>0</v>
          </cell>
          <cell r="I433">
            <v>0</v>
          </cell>
          <cell r="J433">
            <v>0</v>
          </cell>
          <cell r="K433">
            <v>0</v>
          </cell>
          <cell r="L433">
            <v>0</v>
          </cell>
        </row>
        <row r="434">
          <cell r="B434">
            <v>645205</v>
          </cell>
          <cell r="C434" t="str">
            <v>Fines &amp; Penalties</v>
          </cell>
          <cell r="D434">
            <v>8142</v>
          </cell>
          <cell r="E434">
            <v>2118.8318075206175</v>
          </cell>
          <cell r="F434">
            <v>5155.5854529542312</v>
          </cell>
          <cell r="G434">
            <v>9242.4441528374555</v>
          </cell>
          <cell r="H434">
            <v>13104.146451503266</v>
          </cell>
          <cell r="I434">
            <v>16852.298246037346</v>
          </cell>
          <cell r="J434">
            <v>20603.835865044843</v>
          </cell>
          <cell r="K434">
            <v>133808.7191519294</v>
          </cell>
          <cell r="L434">
            <v>136023.56265240849</v>
          </cell>
        </row>
        <row r="435">
          <cell r="B435">
            <v>645206</v>
          </cell>
          <cell r="C435" t="str">
            <v>Fines &amp; Penalties - Non-O&amp;M</v>
          </cell>
          <cell r="E435">
            <v>0</v>
          </cell>
          <cell r="F435">
            <v>0</v>
          </cell>
          <cell r="G435">
            <v>0</v>
          </cell>
          <cell r="H435">
            <v>0</v>
          </cell>
          <cell r="I435">
            <v>0</v>
          </cell>
          <cell r="J435">
            <v>0</v>
          </cell>
          <cell r="K435">
            <v>0</v>
          </cell>
          <cell r="L435">
            <v>0</v>
          </cell>
        </row>
        <row r="436">
          <cell r="B436">
            <v>645505</v>
          </cell>
          <cell r="C436" t="str">
            <v>Charitable Contributions - US</v>
          </cell>
          <cell r="E436">
            <v>0</v>
          </cell>
          <cell r="F436">
            <v>0</v>
          </cell>
          <cell r="G436">
            <v>0</v>
          </cell>
          <cell r="H436">
            <v>0</v>
          </cell>
          <cell r="I436">
            <v>0</v>
          </cell>
          <cell r="J436">
            <v>0</v>
          </cell>
          <cell r="K436">
            <v>0</v>
          </cell>
          <cell r="L436">
            <v>0</v>
          </cell>
        </row>
        <row r="437">
          <cell r="B437">
            <v>645510</v>
          </cell>
          <cell r="C437" t="str">
            <v>Charitable Contributions - Non - US</v>
          </cell>
          <cell r="E437">
            <v>0</v>
          </cell>
          <cell r="F437">
            <v>0</v>
          </cell>
          <cell r="G437">
            <v>0</v>
          </cell>
          <cell r="H437">
            <v>0</v>
          </cell>
          <cell r="I437">
            <v>0</v>
          </cell>
          <cell r="J437">
            <v>0</v>
          </cell>
          <cell r="K437">
            <v>0</v>
          </cell>
          <cell r="L437">
            <v>0</v>
          </cell>
        </row>
        <row r="438">
          <cell r="B438">
            <v>646005</v>
          </cell>
          <cell r="C438" t="str">
            <v>3rd Party/Partner Management Fees</v>
          </cell>
          <cell r="E438">
            <v>0</v>
          </cell>
          <cell r="F438">
            <v>0</v>
          </cell>
          <cell r="G438">
            <v>0</v>
          </cell>
          <cell r="H438">
            <v>0</v>
          </cell>
          <cell r="I438">
            <v>0</v>
          </cell>
          <cell r="J438">
            <v>0</v>
          </cell>
          <cell r="K438">
            <v>0</v>
          </cell>
          <cell r="L438">
            <v>0</v>
          </cell>
        </row>
        <row r="439">
          <cell r="B439">
            <v>646505</v>
          </cell>
          <cell r="C439" t="str">
            <v>Licenses, Permits &amp; Easements</v>
          </cell>
          <cell r="E439">
            <v>0</v>
          </cell>
          <cell r="F439">
            <v>0</v>
          </cell>
          <cell r="G439">
            <v>0</v>
          </cell>
          <cell r="H439">
            <v>0</v>
          </cell>
          <cell r="I439">
            <v>0</v>
          </cell>
          <cell r="J439">
            <v>0</v>
          </cell>
          <cell r="K439">
            <v>0</v>
          </cell>
          <cell r="L439">
            <v>0</v>
          </cell>
        </row>
        <row r="440">
          <cell r="B440">
            <v>646506</v>
          </cell>
          <cell r="C440" t="str">
            <v>Licenses, Permits &amp; Easements - Non-O&amp;M</v>
          </cell>
          <cell r="E440">
            <v>0</v>
          </cell>
          <cell r="F440">
            <v>0</v>
          </cell>
          <cell r="G440">
            <v>0</v>
          </cell>
          <cell r="H440">
            <v>0</v>
          </cell>
          <cell r="I440">
            <v>0</v>
          </cell>
          <cell r="J440">
            <v>0</v>
          </cell>
          <cell r="K440">
            <v>0</v>
          </cell>
          <cell r="L440">
            <v>0</v>
          </cell>
        </row>
        <row r="441">
          <cell r="B441">
            <v>646510</v>
          </cell>
          <cell r="C441" t="str">
            <v>Lab Fees</v>
          </cell>
          <cell r="E441">
            <v>0</v>
          </cell>
          <cell r="F441">
            <v>0</v>
          </cell>
          <cell r="G441">
            <v>0</v>
          </cell>
          <cell r="H441">
            <v>0</v>
          </cell>
          <cell r="I441">
            <v>0</v>
          </cell>
          <cell r="J441">
            <v>0</v>
          </cell>
          <cell r="K441">
            <v>0</v>
          </cell>
          <cell r="L441">
            <v>0</v>
          </cell>
        </row>
        <row r="442">
          <cell r="B442">
            <v>646515</v>
          </cell>
          <cell r="C442" t="str">
            <v>Backup Electricity (Startup Electricity)</v>
          </cell>
          <cell r="E442">
            <v>0</v>
          </cell>
          <cell r="F442">
            <v>0</v>
          </cell>
          <cell r="G442">
            <v>0</v>
          </cell>
          <cell r="H442">
            <v>0</v>
          </cell>
          <cell r="I442">
            <v>0</v>
          </cell>
          <cell r="J442">
            <v>0</v>
          </cell>
          <cell r="K442">
            <v>0</v>
          </cell>
          <cell r="L442">
            <v>0</v>
          </cell>
        </row>
        <row r="443">
          <cell r="B443">
            <v>646520</v>
          </cell>
          <cell r="C443" t="str">
            <v>Other Fixed Costs</v>
          </cell>
          <cell r="D443">
            <v>258509</v>
          </cell>
          <cell r="E443">
            <v>2943.9806310055237</v>
          </cell>
          <cell r="F443">
            <v>8002.179786799843</v>
          </cell>
          <cell r="G443">
            <v>14428.691736975008</v>
          </cell>
          <cell r="H443">
            <v>19733.621169542119</v>
          </cell>
          <cell r="I443">
            <v>25799.321120151275</v>
          </cell>
          <cell r="J443">
            <v>33859.820403999955</v>
          </cell>
          <cell r="K443">
            <v>48393.364023626666</v>
          </cell>
          <cell r="L443">
            <v>59927.290529050108</v>
          </cell>
        </row>
        <row r="444">
          <cell r="B444">
            <v>646521</v>
          </cell>
          <cell r="C444" t="str">
            <v>Other Fixed Costs - Non-O&amp;M</v>
          </cell>
          <cell r="E444">
            <v>0</v>
          </cell>
          <cell r="F444">
            <v>0</v>
          </cell>
          <cell r="G444">
            <v>0</v>
          </cell>
          <cell r="H444">
            <v>0</v>
          </cell>
          <cell r="I444">
            <v>0</v>
          </cell>
          <cell r="J444">
            <v>0</v>
          </cell>
          <cell r="K444">
            <v>0</v>
          </cell>
          <cell r="L444">
            <v>0</v>
          </cell>
        </row>
        <row r="445">
          <cell r="B445">
            <v>646525</v>
          </cell>
          <cell r="C445" t="str">
            <v>Other SAP Costs - ERP</v>
          </cell>
          <cell r="E445">
            <v>0</v>
          </cell>
          <cell r="F445">
            <v>0</v>
          </cell>
          <cell r="G445">
            <v>0</v>
          </cell>
          <cell r="H445">
            <v>0</v>
          </cell>
          <cell r="I445">
            <v>0</v>
          </cell>
          <cell r="J445">
            <v>0</v>
          </cell>
          <cell r="K445">
            <v>0</v>
          </cell>
          <cell r="L445">
            <v>0</v>
          </cell>
        </row>
        <row r="446">
          <cell r="B446">
            <v>646530</v>
          </cell>
          <cell r="C446" t="str">
            <v>Other SAP Costs - CCS</v>
          </cell>
          <cell r="E446">
            <v>0</v>
          </cell>
          <cell r="F446">
            <v>0</v>
          </cell>
          <cell r="G446">
            <v>0</v>
          </cell>
          <cell r="H446">
            <v>0</v>
          </cell>
          <cell r="I446">
            <v>0</v>
          </cell>
          <cell r="J446">
            <v>0</v>
          </cell>
          <cell r="K446">
            <v>0</v>
          </cell>
          <cell r="L446">
            <v>0</v>
          </cell>
        </row>
        <row r="447">
          <cell r="B447">
            <v>647005</v>
          </cell>
          <cell r="C447" t="str">
            <v>Bank Fees/Charges</v>
          </cell>
          <cell r="D447">
            <v>60266</v>
          </cell>
          <cell r="E447">
            <v>1552.802829689037</v>
          </cell>
          <cell r="F447">
            <v>4418.6649939254148</v>
          </cell>
          <cell r="G447">
            <v>9710.3836393127258</v>
          </cell>
          <cell r="H447">
            <v>13503.517701360628</v>
          </cell>
          <cell r="I447">
            <v>16556.684724738963</v>
          </cell>
          <cell r="J447">
            <v>25721.712949526227</v>
          </cell>
          <cell r="K447">
            <v>25471.957016750279</v>
          </cell>
          <cell r="L447">
            <v>54335.254126299944</v>
          </cell>
        </row>
        <row r="448">
          <cell r="B448">
            <v>647010</v>
          </cell>
          <cell r="C448" t="str">
            <v>Trustee Fees</v>
          </cell>
          <cell r="E448">
            <v>0</v>
          </cell>
          <cell r="F448">
            <v>0</v>
          </cell>
          <cell r="G448">
            <v>0</v>
          </cell>
          <cell r="H448">
            <v>0</v>
          </cell>
          <cell r="I448">
            <v>0</v>
          </cell>
          <cell r="J448">
            <v>0</v>
          </cell>
          <cell r="K448">
            <v>0</v>
          </cell>
          <cell r="L448">
            <v>0</v>
          </cell>
        </row>
        <row r="449">
          <cell r="B449">
            <v>647015</v>
          </cell>
          <cell r="C449" t="str">
            <v>Rating Agency Fees</v>
          </cell>
          <cell r="E449">
            <v>0</v>
          </cell>
          <cell r="F449">
            <v>0</v>
          </cell>
          <cell r="G449">
            <v>0</v>
          </cell>
          <cell r="H449">
            <v>0</v>
          </cell>
          <cell r="I449">
            <v>0</v>
          </cell>
          <cell r="J449">
            <v>0</v>
          </cell>
          <cell r="K449">
            <v>0</v>
          </cell>
          <cell r="L449">
            <v>0</v>
          </cell>
        </row>
        <row r="450">
          <cell r="B450">
            <v>647505</v>
          </cell>
          <cell r="C450" t="str">
            <v>EA-Consultants/Lobbying Csts</v>
          </cell>
          <cell r="E450">
            <v>0</v>
          </cell>
          <cell r="F450">
            <v>0</v>
          </cell>
          <cell r="G450">
            <v>0</v>
          </cell>
          <cell r="H450">
            <v>0</v>
          </cell>
          <cell r="I450">
            <v>0</v>
          </cell>
          <cell r="J450">
            <v>0</v>
          </cell>
          <cell r="K450">
            <v>0</v>
          </cell>
          <cell r="L450">
            <v>0</v>
          </cell>
        </row>
        <row r="451">
          <cell r="B451">
            <v>647510</v>
          </cell>
          <cell r="C451" t="str">
            <v>External Affairs-Trade Associations</v>
          </cell>
          <cell r="E451">
            <v>0</v>
          </cell>
          <cell r="F451">
            <v>0</v>
          </cell>
          <cell r="G451">
            <v>0</v>
          </cell>
          <cell r="H451">
            <v>0</v>
          </cell>
          <cell r="I451">
            <v>0</v>
          </cell>
          <cell r="J451">
            <v>0</v>
          </cell>
          <cell r="K451">
            <v>0</v>
          </cell>
          <cell r="L451">
            <v>0</v>
          </cell>
        </row>
        <row r="452">
          <cell r="B452">
            <v>647515</v>
          </cell>
          <cell r="C452" t="str">
            <v>External Affairs-Legal Services</v>
          </cell>
          <cell r="E452">
            <v>0</v>
          </cell>
          <cell r="F452">
            <v>0</v>
          </cell>
          <cell r="G452">
            <v>0</v>
          </cell>
          <cell r="H452">
            <v>0</v>
          </cell>
          <cell r="I452">
            <v>0</v>
          </cell>
          <cell r="J452">
            <v>0</v>
          </cell>
          <cell r="K452">
            <v>0</v>
          </cell>
          <cell r="L452">
            <v>0</v>
          </cell>
        </row>
        <row r="453">
          <cell r="B453">
            <v>647520</v>
          </cell>
          <cell r="C453" t="str">
            <v>External Affairs-Special Events</v>
          </cell>
          <cell r="E453">
            <v>0</v>
          </cell>
          <cell r="F453">
            <v>0</v>
          </cell>
          <cell r="G453">
            <v>0</v>
          </cell>
          <cell r="H453">
            <v>0</v>
          </cell>
          <cell r="I453">
            <v>0</v>
          </cell>
          <cell r="J453">
            <v>0</v>
          </cell>
          <cell r="K453">
            <v>0</v>
          </cell>
          <cell r="L453">
            <v>0</v>
          </cell>
        </row>
        <row r="454">
          <cell r="B454">
            <v>647525</v>
          </cell>
          <cell r="C454" t="str">
            <v>EA-Media Svcs/Publications</v>
          </cell>
          <cell r="D454">
            <v>1913</v>
          </cell>
          <cell r="E454">
            <v>0</v>
          </cell>
          <cell r="F454">
            <v>0</v>
          </cell>
          <cell r="G454">
            <v>0</v>
          </cell>
          <cell r="H454">
            <v>61.88715640572255</v>
          </cell>
          <cell r="I454">
            <v>61.88715640572255</v>
          </cell>
          <cell r="J454">
            <v>61.88715640572255</v>
          </cell>
          <cell r="K454">
            <v>61.88715640572255</v>
          </cell>
          <cell r="L454">
            <v>61.88715640572255</v>
          </cell>
        </row>
        <row r="455">
          <cell r="B455">
            <v>648010</v>
          </cell>
          <cell r="C455" t="str">
            <v>Reimbursable Op Costs Unconsol</v>
          </cell>
          <cell r="E455">
            <v>0</v>
          </cell>
          <cell r="F455">
            <v>0</v>
          </cell>
          <cell r="G455">
            <v>0</v>
          </cell>
          <cell r="H455">
            <v>0</v>
          </cell>
          <cell r="I455">
            <v>0</v>
          </cell>
          <cell r="J455">
            <v>0</v>
          </cell>
          <cell r="K455">
            <v>0</v>
          </cell>
          <cell r="L455">
            <v>0</v>
          </cell>
        </row>
        <row r="456">
          <cell r="B456">
            <v>649505</v>
          </cell>
          <cell r="C456" t="str">
            <v>UC Related Prty Mgmt (Operator) Fees</v>
          </cell>
          <cell r="E456">
            <v>0</v>
          </cell>
          <cell r="F456">
            <v>0</v>
          </cell>
          <cell r="G456">
            <v>0</v>
          </cell>
          <cell r="H456">
            <v>0</v>
          </cell>
          <cell r="I456">
            <v>0</v>
          </cell>
          <cell r="J456">
            <v>0</v>
          </cell>
          <cell r="K456">
            <v>0</v>
          </cell>
          <cell r="L456">
            <v>0</v>
          </cell>
        </row>
        <row r="457">
          <cell r="B457">
            <v>650505</v>
          </cell>
          <cell r="C457" t="str">
            <v>Routine Maint - LT Svc Agrmt Csts (LTSA)</v>
          </cell>
          <cell r="E457">
            <v>0</v>
          </cell>
          <cell r="F457">
            <v>0</v>
          </cell>
          <cell r="G457">
            <v>0</v>
          </cell>
          <cell r="H457">
            <v>0</v>
          </cell>
          <cell r="I457">
            <v>0</v>
          </cell>
          <cell r="J457">
            <v>0</v>
          </cell>
          <cell r="K457">
            <v>0</v>
          </cell>
          <cell r="L457">
            <v>0</v>
          </cell>
        </row>
        <row r="458">
          <cell r="B458">
            <v>650507</v>
          </cell>
          <cell r="C458" t="str">
            <v>Routine Maint - Material Handling</v>
          </cell>
          <cell r="D458">
            <v>440409</v>
          </cell>
          <cell r="E458">
            <v>31120.263978209885</v>
          </cell>
          <cell r="F458">
            <v>52137.256073374891</v>
          </cell>
          <cell r="G458">
            <v>62427.709635072053</v>
          </cell>
          <cell r="H458">
            <v>72300.917720588855</v>
          </cell>
          <cell r="I458">
            <v>146014.52440481671</v>
          </cell>
          <cell r="J458">
            <v>178667.02933362284</v>
          </cell>
          <cell r="K458">
            <v>215316.41173375794</v>
          </cell>
          <cell r="L458">
            <v>258806.95876346092</v>
          </cell>
        </row>
        <row r="459">
          <cell r="B459">
            <v>650509</v>
          </cell>
          <cell r="C459" t="str">
            <v>Routine Maint - Boiler/Hrsg</v>
          </cell>
          <cell r="D459">
            <v>2027627</v>
          </cell>
          <cell r="E459">
            <v>29487.754785503519</v>
          </cell>
          <cell r="F459">
            <v>83168.497533009271</v>
          </cell>
          <cell r="G459">
            <v>135998.98192382284</v>
          </cell>
          <cell r="H459">
            <v>381943.13632022211</v>
          </cell>
          <cell r="I459">
            <v>716704.46855598106</v>
          </cell>
          <cell r="J459">
            <v>874352.06624744623</v>
          </cell>
          <cell r="K459">
            <v>991559.71517912426</v>
          </cell>
          <cell r="L459">
            <v>1380645.4872966586</v>
          </cell>
        </row>
        <row r="460">
          <cell r="B460">
            <v>650511</v>
          </cell>
          <cell r="C460" t="str">
            <v>Routine Maint - Steam Turbine/Generator</v>
          </cell>
          <cell r="D460">
            <v>400824</v>
          </cell>
          <cell r="E460">
            <v>12392.305742604223</v>
          </cell>
          <cell r="F460">
            <v>18925.815949818345</v>
          </cell>
          <cell r="G460">
            <v>35139.23798173738</v>
          </cell>
          <cell r="H460">
            <v>73089.463668925935</v>
          </cell>
          <cell r="I460">
            <v>109270.85682006193</v>
          </cell>
          <cell r="J460">
            <v>135825.76068727905</v>
          </cell>
          <cell r="K460">
            <v>148499.79641061323</v>
          </cell>
          <cell r="L460">
            <v>159687.26910304377</v>
          </cell>
        </row>
        <row r="461">
          <cell r="B461">
            <v>650513</v>
          </cell>
          <cell r="C461" t="str">
            <v>Routine Maint - Combustion Turbine</v>
          </cell>
          <cell r="D461">
            <v>0</v>
          </cell>
          <cell r="E461">
            <v>0</v>
          </cell>
          <cell r="F461">
            <v>0</v>
          </cell>
          <cell r="G461">
            <v>0</v>
          </cell>
          <cell r="H461">
            <v>0</v>
          </cell>
          <cell r="I461">
            <v>0</v>
          </cell>
          <cell r="J461">
            <v>0</v>
          </cell>
          <cell r="K461">
            <v>0</v>
          </cell>
          <cell r="L461">
            <v>0</v>
          </cell>
        </row>
        <row r="462">
          <cell r="B462">
            <v>650515</v>
          </cell>
          <cell r="C462" t="str">
            <v>Routine Maint - Hydro Turbine</v>
          </cell>
          <cell r="D462">
            <v>0</v>
          </cell>
          <cell r="E462">
            <v>0</v>
          </cell>
          <cell r="F462">
            <v>0</v>
          </cell>
          <cell r="G462">
            <v>0</v>
          </cell>
          <cell r="H462">
            <v>0</v>
          </cell>
          <cell r="I462">
            <v>0</v>
          </cell>
          <cell r="J462">
            <v>0</v>
          </cell>
          <cell r="K462">
            <v>0</v>
          </cell>
          <cell r="L462">
            <v>0</v>
          </cell>
        </row>
        <row r="463">
          <cell r="B463">
            <v>650517</v>
          </cell>
          <cell r="C463" t="str">
            <v>Routine Maint - Hydro Generator</v>
          </cell>
          <cell r="D463">
            <v>0</v>
          </cell>
          <cell r="E463">
            <v>0</v>
          </cell>
          <cell r="F463">
            <v>0</v>
          </cell>
          <cell r="G463">
            <v>0</v>
          </cell>
          <cell r="H463">
            <v>0</v>
          </cell>
          <cell r="I463">
            <v>0</v>
          </cell>
          <cell r="J463">
            <v>0</v>
          </cell>
          <cell r="K463">
            <v>0</v>
          </cell>
          <cell r="L463">
            <v>0</v>
          </cell>
        </row>
        <row r="464">
          <cell r="B464">
            <v>650519</v>
          </cell>
          <cell r="C464" t="str">
            <v>Routine Maint - Water Treatment</v>
          </cell>
          <cell r="D464">
            <v>112416</v>
          </cell>
          <cell r="E464">
            <v>11142.505863660439</v>
          </cell>
          <cell r="F464">
            <v>21418.046922754838</v>
          </cell>
          <cell r="G464">
            <v>28655.407763548923</v>
          </cell>
          <cell r="H464">
            <v>28655.407763548923</v>
          </cell>
          <cell r="I464">
            <v>34618.595119492289</v>
          </cell>
          <cell r="J464">
            <v>34618.595119492289</v>
          </cell>
          <cell r="K464">
            <v>46253.794849244849</v>
          </cell>
          <cell r="L464">
            <v>48299.914299899589</v>
          </cell>
        </row>
        <row r="465">
          <cell r="B465">
            <v>650521</v>
          </cell>
          <cell r="C465" t="str">
            <v>Routine Maint - Environmental Systems</v>
          </cell>
          <cell r="D465">
            <v>23323</v>
          </cell>
          <cell r="E465">
            <v>104917.57978361202</v>
          </cell>
          <cell r="F465">
            <v>104917.57978361202</v>
          </cell>
          <cell r="G465">
            <v>104917.57978361202</v>
          </cell>
          <cell r="H465">
            <v>104917.57978361202</v>
          </cell>
          <cell r="I465">
            <v>104917.57978361202</v>
          </cell>
          <cell r="J465">
            <v>104917.57978361202</v>
          </cell>
          <cell r="K465">
            <v>104917.57978361202</v>
          </cell>
          <cell r="L465">
            <v>104917.57978361202</v>
          </cell>
        </row>
        <row r="466">
          <cell r="B466">
            <v>650523</v>
          </cell>
          <cell r="C466" t="str">
            <v>Routine Maint - Other Direct UnIT Costs</v>
          </cell>
          <cell r="D466">
            <v>994641</v>
          </cell>
          <cell r="E466">
            <v>34809.962169932667</v>
          </cell>
          <cell r="F466">
            <v>86677.666697944936</v>
          </cell>
          <cell r="G466">
            <v>113303.71543286124</v>
          </cell>
          <cell r="H466">
            <v>208478.83125025395</v>
          </cell>
          <cell r="I466">
            <v>302620.82902766584</v>
          </cell>
          <cell r="J466">
            <v>745152.5236944448</v>
          </cell>
          <cell r="K466">
            <v>883728.90685465094</v>
          </cell>
          <cell r="L466">
            <v>963338.75434746477</v>
          </cell>
        </row>
        <row r="467">
          <cell r="B467">
            <v>650525</v>
          </cell>
          <cell r="C467" t="str">
            <v>Major Maint - LT Svc Agrmt Csts (LTSA)</v>
          </cell>
          <cell r="E467">
            <v>0</v>
          </cell>
          <cell r="F467">
            <v>0</v>
          </cell>
          <cell r="G467">
            <v>0</v>
          </cell>
          <cell r="H467">
            <v>0</v>
          </cell>
          <cell r="I467">
            <v>0</v>
          </cell>
          <cell r="J467">
            <v>0</v>
          </cell>
          <cell r="K467">
            <v>0</v>
          </cell>
          <cell r="L467">
            <v>0</v>
          </cell>
        </row>
        <row r="468">
          <cell r="B468">
            <v>650527</v>
          </cell>
          <cell r="C468" t="str">
            <v>Major Maint - Material Handling</v>
          </cell>
          <cell r="E468">
            <v>0</v>
          </cell>
          <cell r="F468">
            <v>0</v>
          </cell>
          <cell r="G468">
            <v>0</v>
          </cell>
          <cell r="H468">
            <v>0</v>
          </cell>
          <cell r="I468">
            <v>0</v>
          </cell>
          <cell r="J468">
            <v>0</v>
          </cell>
          <cell r="K468">
            <v>0</v>
          </cell>
          <cell r="L468">
            <v>0</v>
          </cell>
        </row>
        <row r="469">
          <cell r="B469">
            <v>650529</v>
          </cell>
          <cell r="C469" t="str">
            <v>Major Maint - Boiler/HRSG</v>
          </cell>
          <cell r="E469">
            <v>0</v>
          </cell>
          <cell r="F469">
            <v>0</v>
          </cell>
          <cell r="G469">
            <v>0</v>
          </cell>
          <cell r="H469">
            <v>0</v>
          </cell>
          <cell r="I469">
            <v>0</v>
          </cell>
          <cell r="J469">
            <v>0</v>
          </cell>
          <cell r="K469">
            <v>0</v>
          </cell>
          <cell r="L469">
            <v>0</v>
          </cell>
        </row>
        <row r="470">
          <cell r="B470">
            <v>650531</v>
          </cell>
          <cell r="C470" t="str">
            <v>Major Maint - Steam Turbine/Generator</v>
          </cell>
          <cell r="E470">
            <v>0</v>
          </cell>
          <cell r="F470">
            <v>0</v>
          </cell>
          <cell r="G470">
            <v>0</v>
          </cell>
          <cell r="H470">
            <v>0</v>
          </cell>
          <cell r="I470">
            <v>0</v>
          </cell>
          <cell r="J470">
            <v>0</v>
          </cell>
          <cell r="K470">
            <v>0</v>
          </cell>
          <cell r="L470">
            <v>0</v>
          </cell>
        </row>
        <row r="471">
          <cell r="B471">
            <v>650533</v>
          </cell>
          <cell r="C471" t="str">
            <v>Major Maint - Combustion Turbine</v>
          </cell>
          <cell r="E471">
            <v>0</v>
          </cell>
          <cell r="F471">
            <v>0</v>
          </cell>
          <cell r="G471">
            <v>0</v>
          </cell>
          <cell r="H471">
            <v>0</v>
          </cell>
          <cell r="I471">
            <v>0</v>
          </cell>
          <cell r="J471">
            <v>0</v>
          </cell>
          <cell r="K471">
            <v>0</v>
          </cell>
          <cell r="L471">
            <v>0</v>
          </cell>
        </row>
        <row r="472">
          <cell r="B472">
            <v>650535</v>
          </cell>
          <cell r="C472" t="str">
            <v>Major Maint - Hydro Turbine</v>
          </cell>
          <cell r="E472">
            <v>0</v>
          </cell>
          <cell r="F472">
            <v>0</v>
          </cell>
          <cell r="G472">
            <v>0</v>
          </cell>
          <cell r="H472">
            <v>0</v>
          </cell>
          <cell r="I472">
            <v>0</v>
          </cell>
          <cell r="J472">
            <v>0</v>
          </cell>
          <cell r="K472">
            <v>0</v>
          </cell>
          <cell r="L472">
            <v>0</v>
          </cell>
        </row>
        <row r="473">
          <cell r="B473">
            <v>650537</v>
          </cell>
          <cell r="C473" t="str">
            <v>Major Maint - Hydro Generator</v>
          </cell>
          <cell r="E473">
            <v>0</v>
          </cell>
          <cell r="F473">
            <v>0</v>
          </cell>
          <cell r="G473">
            <v>0</v>
          </cell>
          <cell r="H473">
            <v>0</v>
          </cell>
          <cell r="I473">
            <v>0</v>
          </cell>
          <cell r="J473">
            <v>0</v>
          </cell>
          <cell r="K473">
            <v>0</v>
          </cell>
          <cell r="L473">
            <v>0</v>
          </cell>
        </row>
        <row r="474">
          <cell r="B474">
            <v>650539</v>
          </cell>
          <cell r="C474" t="str">
            <v>Major Maint - Water Treatment</v>
          </cell>
          <cell r="E474">
            <v>0</v>
          </cell>
          <cell r="F474">
            <v>0</v>
          </cell>
          <cell r="G474">
            <v>0</v>
          </cell>
          <cell r="H474">
            <v>0</v>
          </cell>
          <cell r="I474">
            <v>0</v>
          </cell>
          <cell r="J474">
            <v>0</v>
          </cell>
          <cell r="K474">
            <v>0</v>
          </cell>
          <cell r="L474">
            <v>0</v>
          </cell>
        </row>
        <row r="475">
          <cell r="B475">
            <v>650541</v>
          </cell>
          <cell r="C475" t="str">
            <v>Major Maint - Environmental Systems</v>
          </cell>
          <cell r="E475">
            <v>0</v>
          </cell>
          <cell r="F475">
            <v>0</v>
          </cell>
          <cell r="G475">
            <v>0</v>
          </cell>
          <cell r="H475">
            <v>0</v>
          </cell>
          <cell r="I475">
            <v>0</v>
          </cell>
          <cell r="J475">
            <v>0</v>
          </cell>
          <cell r="K475">
            <v>0</v>
          </cell>
          <cell r="L475">
            <v>0</v>
          </cell>
        </row>
        <row r="476">
          <cell r="B476">
            <v>650543</v>
          </cell>
          <cell r="C476" t="str">
            <v>Major Maint - Other Direct Unit Costs</v>
          </cell>
          <cell r="E476">
            <v>0</v>
          </cell>
          <cell r="F476">
            <v>0</v>
          </cell>
          <cell r="G476">
            <v>0</v>
          </cell>
          <cell r="H476">
            <v>0</v>
          </cell>
          <cell r="I476">
            <v>0</v>
          </cell>
          <cell r="J476">
            <v>0</v>
          </cell>
          <cell r="K476">
            <v>0</v>
          </cell>
          <cell r="L476">
            <v>0</v>
          </cell>
        </row>
        <row r="477">
          <cell r="B477">
            <v>650545</v>
          </cell>
          <cell r="C477" t="str">
            <v>Other Power Plant Maint Costs</v>
          </cell>
          <cell r="E477">
            <v>0</v>
          </cell>
          <cell r="F477">
            <v>0</v>
          </cell>
          <cell r="G477">
            <v>0</v>
          </cell>
          <cell r="H477">
            <v>0</v>
          </cell>
          <cell r="I477">
            <v>0</v>
          </cell>
          <cell r="J477">
            <v>0</v>
          </cell>
          <cell r="K477">
            <v>0</v>
          </cell>
          <cell r="L477">
            <v>0</v>
          </cell>
        </row>
        <row r="478">
          <cell r="B478">
            <v>650550</v>
          </cell>
          <cell r="C478" t="str">
            <v>Distribution Grid Maintenance</v>
          </cell>
          <cell r="E478">
            <v>0</v>
          </cell>
          <cell r="F478">
            <v>0</v>
          </cell>
          <cell r="G478">
            <v>0</v>
          </cell>
          <cell r="H478">
            <v>0</v>
          </cell>
          <cell r="I478">
            <v>0</v>
          </cell>
          <cell r="J478">
            <v>0</v>
          </cell>
          <cell r="K478">
            <v>0</v>
          </cell>
          <cell r="L478">
            <v>0</v>
          </cell>
        </row>
        <row r="479">
          <cell r="B479">
            <v>650555</v>
          </cell>
          <cell r="C479" t="str">
            <v>Transmission Grid Maintenance</v>
          </cell>
          <cell r="D479">
            <v>28893</v>
          </cell>
          <cell r="E479">
            <v>16.501929333434216</v>
          </cell>
          <cell r="F479">
            <v>967.49962695430906</v>
          </cell>
          <cell r="G479">
            <v>1061.2536168336396</v>
          </cell>
          <cell r="H479">
            <v>1104.2933210612557</v>
          </cell>
          <cell r="I479">
            <v>2386.7837721643177</v>
          </cell>
          <cell r="J479">
            <v>5793.343802495433</v>
          </cell>
          <cell r="K479">
            <v>6679.3955717716772</v>
          </cell>
          <cell r="L479">
            <v>9349.1447733047335</v>
          </cell>
        </row>
        <row r="480">
          <cell r="B480">
            <v>660505</v>
          </cell>
          <cell r="C480" t="str">
            <v>Provision For Bad Debt</v>
          </cell>
          <cell r="D480">
            <v>142782</v>
          </cell>
          <cell r="E480">
            <v>-3289.5710826965274</v>
          </cell>
          <cell r="F480">
            <v>-3956.923346702667</v>
          </cell>
          <cell r="G480">
            <v>-5310.8587301203388</v>
          </cell>
          <cell r="H480">
            <v>45568.702433679697</v>
          </cell>
          <cell r="I480">
            <v>45568.702433679697</v>
          </cell>
          <cell r="J480">
            <v>45568.703276210654</v>
          </cell>
          <cell r="K480">
            <v>51943.588421046399</v>
          </cell>
          <cell r="L480">
            <v>45562.546446923152</v>
          </cell>
        </row>
        <row r="481">
          <cell r="B481">
            <v>680505</v>
          </cell>
          <cell r="C481" t="str">
            <v>Depreciation</v>
          </cell>
          <cell r="D481">
            <v>3213662.23</v>
          </cell>
          <cell r="E481">
            <v>336019.21336157981</v>
          </cell>
          <cell r="F481">
            <v>660183.97560256219</v>
          </cell>
          <cell r="G481">
            <v>1016969.3450069998</v>
          </cell>
          <cell r="H481">
            <v>1382538.0383038973</v>
          </cell>
          <cell r="I481">
            <v>1759990.0582248725</v>
          </cell>
          <cell r="J481">
            <v>2148284.0597414281</v>
          </cell>
          <cell r="K481">
            <v>2533646.9769781479</v>
          </cell>
          <cell r="L481">
            <v>2903254.1926440694</v>
          </cell>
        </row>
        <row r="482">
          <cell r="B482">
            <v>681005</v>
          </cell>
          <cell r="C482" t="str">
            <v>Depletion</v>
          </cell>
          <cell r="D482">
            <v>0</v>
          </cell>
          <cell r="E482">
            <v>0</v>
          </cell>
          <cell r="F482">
            <v>0</v>
          </cell>
          <cell r="G482">
            <v>0</v>
          </cell>
          <cell r="H482">
            <v>0</v>
          </cell>
          <cell r="I482">
            <v>0</v>
          </cell>
          <cell r="J482">
            <v>0</v>
          </cell>
          <cell r="K482">
            <v>0</v>
          </cell>
          <cell r="L482">
            <v>0</v>
          </cell>
        </row>
        <row r="483">
          <cell r="B483">
            <v>681505</v>
          </cell>
          <cell r="C483" t="str">
            <v>Amortization Of Intangible Assets</v>
          </cell>
          <cell r="D483">
            <v>761716</v>
          </cell>
          <cell r="E483">
            <v>64210.359461299857</v>
          </cell>
          <cell r="F483">
            <v>129342.23367465366</v>
          </cell>
          <cell r="G483">
            <v>197340.41522389458</v>
          </cell>
          <cell r="H483">
            <v>263633.89521103492</v>
          </cell>
          <cell r="I483">
            <v>333570.65838192729</v>
          </cell>
          <cell r="J483">
            <v>405154.04164926236</v>
          </cell>
          <cell r="K483">
            <v>476906.69564808009</v>
          </cell>
          <cell r="L483">
            <v>544746.29769215547</v>
          </cell>
        </row>
        <row r="484">
          <cell r="B484">
            <v>681510</v>
          </cell>
          <cell r="C484" t="str">
            <v>Amort Of Sales Concess &amp; Contracts</v>
          </cell>
          <cell r="E484">
            <v>0</v>
          </cell>
          <cell r="F484">
            <v>0</v>
          </cell>
          <cell r="G484">
            <v>0</v>
          </cell>
          <cell r="H484">
            <v>0</v>
          </cell>
          <cell r="I484">
            <v>0</v>
          </cell>
          <cell r="J484">
            <v>0</v>
          </cell>
          <cell r="K484">
            <v>0</v>
          </cell>
          <cell r="L484">
            <v>0</v>
          </cell>
        </row>
        <row r="485">
          <cell r="B485">
            <v>681515</v>
          </cell>
          <cell r="C485" t="str">
            <v>Amort Of Asset Retirement Obligations</v>
          </cell>
          <cell r="E485">
            <v>0</v>
          </cell>
          <cell r="F485">
            <v>0</v>
          </cell>
          <cell r="G485">
            <v>0</v>
          </cell>
          <cell r="H485">
            <v>0</v>
          </cell>
          <cell r="I485">
            <v>0</v>
          </cell>
          <cell r="J485">
            <v>0</v>
          </cell>
          <cell r="K485">
            <v>0</v>
          </cell>
          <cell r="L485">
            <v>0</v>
          </cell>
        </row>
        <row r="486">
          <cell r="B486">
            <v>681520</v>
          </cell>
          <cell r="C486" t="str">
            <v>Amortization of Goodwill</v>
          </cell>
          <cell r="E486">
            <v>0</v>
          </cell>
          <cell r="F486">
            <v>0</v>
          </cell>
          <cell r="G486">
            <v>0</v>
          </cell>
          <cell r="H486">
            <v>0</v>
          </cell>
          <cell r="I486">
            <v>0</v>
          </cell>
          <cell r="J486">
            <v>0</v>
          </cell>
          <cell r="K486">
            <v>0</v>
          </cell>
          <cell r="L486">
            <v>0</v>
          </cell>
        </row>
        <row r="487">
          <cell r="B487">
            <v>710505</v>
          </cell>
          <cell r="C487" t="str">
            <v>Group G&amp;A - Salaries &amp; Wages</v>
          </cell>
          <cell r="E487">
            <v>0</v>
          </cell>
          <cell r="F487">
            <v>0</v>
          </cell>
          <cell r="G487">
            <v>0</v>
          </cell>
          <cell r="H487">
            <v>0</v>
          </cell>
          <cell r="I487">
            <v>0</v>
          </cell>
          <cell r="J487">
            <v>0</v>
          </cell>
          <cell r="K487">
            <v>0</v>
          </cell>
          <cell r="L487">
            <v>0</v>
          </cell>
        </row>
        <row r="488">
          <cell r="B488">
            <v>710510</v>
          </cell>
          <cell r="C488" t="str">
            <v>Group G&amp;A - Overtime</v>
          </cell>
          <cell r="E488">
            <v>0</v>
          </cell>
          <cell r="F488">
            <v>0</v>
          </cell>
          <cell r="G488">
            <v>0</v>
          </cell>
          <cell r="H488">
            <v>0</v>
          </cell>
          <cell r="I488">
            <v>0</v>
          </cell>
          <cell r="J488">
            <v>0</v>
          </cell>
          <cell r="K488">
            <v>0</v>
          </cell>
          <cell r="L488">
            <v>0</v>
          </cell>
        </row>
        <row r="489">
          <cell r="B489">
            <v>710515</v>
          </cell>
          <cell r="C489" t="str">
            <v>Group G&amp;A - Cash Bonuses</v>
          </cell>
          <cell r="E489">
            <v>0</v>
          </cell>
          <cell r="F489">
            <v>0</v>
          </cell>
          <cell r="G489">
            <v>0</v>
          </cell>
          <cell r="H489">
            <v>0</v>
          </cell>
          <cell r="I489">
            <v>0</v>
          </cell>
          <cell r="J489">
            <v>0</v>
          </cell>
          <cell r="K489">
            <v>0</v>
          </cell>
          <cell r="L489">
            <v>0</v>
          </cell>
        </row>
        <row r="490">
          <cell r="B490">
            <v>710520</v>
          </cell>
          <cell r="C490" t="str">
            <v>Group G&amp;A - Long-Term Incentive Plan</v>
          </cell>
          <cell r="E490">
            <v>0</v>
          </cell>
          <cell r="F490">
            <v>0</v>
          </cell>
          <cell r="G490">
            <v>0</v>
          </cell>
          <cell r="H490">
            <v>0</v>
          </cell>
          <cell r="I490">
            <v>0</v>
          </cell>
          <cell r="J490">
            <v>0</v>
          </cell>
          <cell r="K490">
            <v>0</v>
          </cell>
          <cell r="L490">
            <v>0</v>
          </cell>
        </row>
        <row r="491">
          <cell r="B491">
            <v>710525</v>
          </cell>
          <cell r="C491" t="str">
            <v>Group G&amp;A - Stock Options</v>
          </cell>
          <cell r="E491">
            <v>0</v>
          </cell>
          <cell r="F491">
            <v>0</v>
          </cell>
          <cell r="G491">
            <v>0</v>
          </cell>
          <cell r="H491">
            <v>0</v>
          </cell>
          <cell r="I491">
            <v>0</v>
          </cell>
          <cell r="J491">
            <v>0</v>
          </cell>
          <cell r="K491">
            <v>0</v>
          </cell>
          <cell r="L491">
            <v>0</v>
          </cell>
        </row>
        <row r="492">
          <cell r="B492">
            <v>710526</v>
          </cell>
          <cell r="C492" t="str">
            <v>Group G&amp;A - Restricted Stock Units</v>
          </cell>
          <cell r="E492">
            <v>0</v>
          </cell>
          <cell r="F492">
            <v>0</v>
          </cell>
          <cell r="G492">
            <v>0</v>
          </cell>
          <cell r="H492">
            <v>0</v>
          </cell>
          <cell r="I492">
            <v>0</v>
          </cell>
          <cell r="J492">
            <v>0</v>
          </cell>
          <cell r="K492">
            <v>0</v>
          </cell>
          <cell r="L492">
            <v>0</v>
          </cell>
        </row>
        <row r="493">
          <cell r="B493">
            <v>710530</v>
          </cell>
          <cell r="C493" t="str">
            <v>Group G&amp;A - Vacation/Paid Time Off</v>
          </cell>
          <cell r="E493">
            <v>0</v>
          </cell>
          <cell r="F493">
            <v>0</v>
          </cell>
          <cell r="G493">
            <v>0</v>
          </cell>
          <cell r="H493">
            <v>0</v>
          </cell>
          <cell r="I493">
            <v>0</v>
          </cell>
          <cell r="J493">
            <v>0</v>
          </cell>
          <cell r="K493">
            <v>0</v>
          </cell>
          <cell r="L493">
            <v>0</v>
          </cell>
        </row>
        <row r="494">
          <cell r="B494">
            <v>710535</v>
          </cell>
          <cell r="C494" t="str">
            <v>Group G&amp;A - Employer Taxes</v>
          </cell>
          <cell r="E494">
            <v>0</v>
          </cell>
          <cell r="F494">
            <v>0</v>
          </cell>
          <cell r="G494">
            <v>0</v>
          </cell>
          <cell r="H494">
            <v>0</v>
          </cell>
          <cell r="I494">
            <v>0</v>
          </cell>
          <cell r="J494">
            <v>0</v>
          </cell>
          <cell r="K494">
            <v>0</v>
          </cell>
          <cell r="L494">
            <v>0</v>
          </cell>
        </row>
        <row r="495">
          <cell r="B495">
            <v>710540</v>
          </cell>
          <cell r="C495" t="str">
            <v>Group G&amp;A - Defined Cont. Plan Exp</v>
          </cell>
          <cell r="E495">
            <v>0</v>
          </cell>
          <cell r="F495">
            <v>0</v>
          </cell>
          <cell r="G495">
            <v>0</v>
          </cell>
          <cell r="H495">
            <v>0</v>
          </cell>
          <cell r="I495">
            <v>0</v>
          </cell>
          <cell r="J495">
            <v>0</v>
          </cell>
          <cell r="K495">
            <v>0</v>
          </cell>
          <cell r="L495">
            <v>0</v>
          </cell>
        </row>
        <row r="496">
          <cell r="B496">
            <v>710545</v>
          </cell>
          <cell r="C496" t="str">
            <v>Group G&amp;A - Defined Benefit Plan Exp</v>
          </cell>
          <cell r="E496">
            <v>0</v>
          </cell>
          <cell r="F496">
            <v>0</v>
          </cell>
          <cell r="G496">
            <v>0</v>
          </cell>
          <cell r="H496">
            <v>0</v>
          </cell>
          <cell r="I496">
            <v>0</v>
          </cell>
          <cell r="J496">
            <v>0</v>
          </cell>
          <cell r="K496">
            <v>0</v>
          </cell>
          <cell r="L496">
            <v>0</v>
          </cell>
        </row>
        <row r="497">
          <cell r="B497">
            <v>710550</v>
          </cell>
          <cell r="C497" t="str">
            <v>Group G&amp;A - Health/Life/Dental/Dis Ins</v>
          </cell>
          <cell r="E497">
            <v>0</v>
          </cell>
          <cell r="F497">
            <v>0</v>
          </cell>
          <cell r="G497">
            <v>0</v>
          </cell>
          <cell r="H497">
            <v>0</v>
          </cell>
          <cell r="I497">
            <v>0</v>
          </cell>
          <cell r="J497">
            <v>0</v>
          </cell>
          <cell r="K497">
            <v>0</v>
          </cell>
          <cell r="L497">
            <v>0</v>
          </cell>
        </row>
        <row r="498">
          <cell r="B498">
            <v>710555</v>
          </cell>
          <cell r="C498" t="str">
            <v>Group G&amp;A - Tuition Reimbursement</v>
          </cell>
          <cell r="E498">
            <v>0</v>
          </cell>
          <cell r="F498">
            <v>0</v>
          </cell>
          <cell r="G498">
            <v>0</v>
          </cell>
          <cell r="H498">
            <v>0</v>
          </cell>
          <cell r="I498">
            <v>0</v>
          </cell>
          <cell r="J498">
            <v>0</v>
          </cell>
          <cell r="K498">
            <v>0</v>
          </cell>
          <cell r="L498">
            <v>0</v>
          </cell>
        </row>
        <row r="499">
          <cell r="B499">
            <v>710565</v>
          </cell>
          <cell r="C499" t="str">
            <v>Group G&amp;A - Employee Training</v>
          </cell>
          <cell r="E499">
            <v>0</v>
          </cell>
          <cell r="F499">
            <v>0</v>
          </cell>
          <cell r="G499">
            <v>0</v>
          </cell>
          <cell r="H499">
            <v>0</v>
          </cell>
          <cell r="I499">
            <v>0</v>
          </cell>
          <cell r="J499">
            <v>0</v>
          </cell>
          <cell r="K499">
            <v>0</v>
          </cell>
          <cell r="L499">
            <v>0</v>
          </cell>
        </row>
        <row r="500">
          <cell r="B500">
            <v>710570</v>
          </cell>
          <cell r="C500" t="str">
            <v>Group G&amp;A - Travel - Transportation</v>
          </cell>
          <cell r="E500">
            <v>0</v>
          </cell>
          <cell r="F500">
            <v>0</v>
          </cell>
          <cell r="G500">
            <v>0</v>
          </cell>
          <cell r="H500">
            <v>0</v>
          </cell>
          <cell r="I500">
            <v>0</v>
          </cell>
          <cell r="J500">
            <v>0</v>
          </cell>
          <cell r="K500">
            <v>0</v>
          </cell>
          <cell r="L500">
            <v>0</v>
          </cell>
        </row>
        <row r="501">
          <cell r="B501">
            <v>710575</v>
          </cell>
          <cell r="C501" t="str">
            <v>Group G&amp;A - Travel - Lodging</v>
          </cell>
          <cell r="E501">
            <v>0</v>
          </cell>
          <cell r="F501">
            <v>0</v>
          </cell>
          <cell r="G501">
            <v>0</v>
          </cell>
          <cell r="H501">
            <v>0</v>
          </cell>
          <cell r="I501">
            <v>0</v>
          </cell>
          <cell r="J501">
            <v>0</v>
          </cell>
          <cell r="K501">
            <v>0</v>
          </cell>
          <cell r="L501">
            <v>0</v>
          </cell>
        </row>
        <row r="502">
          <cell r="B502">
            <v>710576</v>
          </cell>
          <cell r="C502" t="str">
            <v>Group G&amp;A - Travel - Meals</v>
          </cell>
          <cell r="E502">
            <v>0</v>
          </cell>
          <cell r="F502">
            <v>0</v>
          </cell>
          <cell r="G502">
            <v>0</v>
          </cell>
          <cell r="H502">
            <v>0</v>
          </cell>
          <cell r="I502">
            <v>0</v>
          </cell>
          <cell r="J502">
            <v>0</v>
          </cell>
          <cell r="K502">
            <v>0</v>
          </cell>
          <cell r="L502">
            <v>0</v>
          </cell>
        </row>
        <row r="503">
          <cell r="B503">
            <v>710580</v>
          </cell>
          <cell r="C503" t="str">
            <v>Group G&amp;A - Bus Meal &amp; Entertainment</v>
          </cell>
          <cell r="E503">
            <v>0</v>
          </cell>
          <cell r="F503">
            <v>0</v>
          </cell>
          <cell r="G503">
            <v>0</v>
          </cell>
          <cell r="H503">
            <v>0</v>
          </cell>
          <cell r="I503">
            <v>0</v>
          </cell>
          <cell r="J503">
            <v>0</v>
          </cell>
          <cell r="K503">
            <v>0</v>
          </cell>
          <cell r="L503">
            <v>0</v>
          </cell>
        </row>
        <row r="504">
          <cell r="B504">
            <v>710581</v>
          </cell>
          <cell r="C504" t="str">
            <v>Group G&amp;A - Charitable Contributions - Non - US</v>
          </cell>
          <cell r="E504">
            <v>0</v>
          </cell>
          <cell r="F504">
            <v>0</v>
          </cell>
          <cell r="G504">
            <v>0</v>
          </cell>
          <cell r="H504">
            <v>0</v>
          </cell>
          <cell r="I504">
            <v>0</v>
          </cell>
          <cell r="J504">
            <v>0</v>
          </cell>
          <cell r="K504">
            <v>0</v>
          </cell>
          <cell r="L504">
            <v>0</v>
          </cell>
        </row>
        <row r="505">
          <cell r="B505">
            <v>710582</v>
          </cell>
          <cell r="C505" t="str">
            <v>Group G&amp;A - SAP Hardware/Software - CCS</v>
          </cell>
          <cell r="E505">
            <v>0</v>
          </cell>
          <cell r="F505">
            <v>0</v>
          </cell>
          <cell r="G505">
            <v>0</v>
          </cell>
          <cell r="H505">
            <v>0</v>
          </cell>
          <cell r="I505">
            <v>0</v>
          </cell>
          <cell r="J505">
            <v>0</v>
          </cell>
          <cell r="K505">
            <v>0</v>
          </cell>
          <cell r="L505">
            <v>0</v>
          </cell>
        </row>
        <row r="506">
          <cell r="B506">
            <v>710583</v>
          </cell>
          <cell r="C506" t="str">
            <v>Group G&amp;A - SAP Contract Srvcs - CCS</v>
          </cell>
          <cell r="E506">
            <v>0</v>
          </cell>
          <cell r="F506">
            <v>0</v>
          </cell>
          <cell r="G506">
            <v>0</v>
          </cell>
          <cell r="H506">
            <v>0</v>
          </cell>
          <cell r="I506">
            <v>0</v>
          </cell>
          <cell r="J506">
            <v>0</v>
          </cell>
          <cell r="K506">
            <v>0</v>
          </cell>
          <cell r="L506">
            <v>0</v>
          </cell>
        </row>
        <row r="507">
          <cell r="B507">
            <v>710584</v>
          </cell>
          <cell r="C507" t="str">
            <v>Group G&amp;A - SAP People Costs - CCS</v>
          </cell>
          <cell r="E507">
            <v>0</v>
          </cell>
          <cell r="F507">
            <v>0</v>
          </cell>
          <cell r="G507">
            <v>0</v>
          </cell>
          <cell r="H507">
            <v>0</v>
          </cell>
          <cell r="I507">
            <v>0</v>
          </cell>
          <cell r="J507">
            <v>0</v>
          </cell>
          <cell r="K507">
            <v>0</v>
          </cell>
          <cell r="L507">
            <v>0</v>
          </cell>
        </row>
        <row r="508">
          <cell r="B508">
            <v>710585</v>
          </cell>
          <cell r="C508" t="str">
            <v>Group G&amp;A - Other SAP Costs - CCS</v>
          </cell>
          <cell r="E508">
            <v>0</v>
          </cell>
          <cell r="F508">
            <v>0</v>
          </cell>
          <cell r="G508">
            <v>0</v>
          </cell>
          <cell r="H508">
            <v>0</v>
          </cell>
          <cell r="I508">
            <v>0</v>
          </cell>
          <cell r="J508">
            <v>0</v>
          </cell>
          <cell r="K508">
            <v>0</v>
          </cell>
          <cell r="L508">
            <v>0</v>
          </cell>
        </row>
        <row r="509">
          <cell r="B509">
            <v>710586</v>
          </cell>
          <cell r="C509" t="str">
            <v>Group G&amp;A - SAP Hardware/Software - ERP</v>
          </cell>
          <cell r="E509">
            <v>0</v>
          </cell>
          <cell r="F509">
            <v>0</v>
          </cell>
          <cell r="G509">
            <v>0</v>
          </cell>
          <cell r="H509">
            <v>0</v>
          </cell>
          <cell r="I509">
            <v>0</v>
          </cell>
          <cell r="J509">
            <v>0</v>
          </cell>
          <cell r="K509">
            <v>0</v>
          </cell>
          <cell r="L509">
            <v>0</v>
          </cell>
        </row>
        <row r="510">
          <cell r="B510">
            <v>710587</v>
          </cell>
          <cell r="C510" t="str">
            <v>Group G&amp;A - SAP Contract Srvcs - ERP</v>
          </cell>
          <cell r="E510">
            <v>0</v>
          </cell>
          <cell r="F510">
            <v>0</v>
          </cell>
          <cell r="G510">
            <v>0</v>
          </cell>
          <cell r="H510">
            <v>0</v>
          </cell>
          <cell r="I510">
            <v>0</v>
          </cell>
          <cell r="J510">
            <v>0</v>
          </cell>
          <cell r="K510">
            <v>0</v>
          </cell>
          <cell r="L510">
            <v>0</v>
          </cell>
        </row>
        <row r="511">
          <cell r="B511">
            <v>710588</v>
          </cell>
          <cell r="C511" t="str">
            <v>Group G&amp;A - SAP People Costs - ERP</v>
          </cell>
          <cell r="E511">
            <v>0</v>
          </cell>
          <cell r="F511">
            <v>0</v>
          </cell>
          <cell r="G511">
            <v>0</v>
          </cell>
          <cell r="H511">
            <v>0</v>
          </cell>
          <cell r="I511">
            <v>0</v>
          </cell>
          <cell r="J511">
            <v>0</v>
          </cell>
          <cell r="K511">
            <v>0</v>
          </cell>
          <cell r="L511">
            <v>0</v>
          </cell>
        </row>
        <row r="512">
          <cell r="B512">
            <v>710589</v>
          </cell>
          <cell r="C512" t="str">
            <v>Group G&amp;A - Other SAP Costs - ERP</v>
          </cell>
          <cell r="E512">
            <v>0</v>
          </cell>
          <cell r="F512">
            <v>0</v>
          </cell>
          <cell r="G512">
            <v>0</v>
          </cell>
          <cell r="H512">
            <v>0</v>
          </cell>
          <cell r="I512">
            <v>0</v>
          </cell>
          <cell r="J512">
            <v>0</v>
          </cell>
          <cell r="K512">
            <v>0</v>
          </cell>
          <cell r="L512">
            <v>0</v>
          </cell>
        </row>
        <row r="513">
          <cell r="B513">
            <v>710590</v>
          </cell>
          <cell r="C513" t="str">
            <v>Group G&amp;A - Office Costs</v>
          </cell>
          <cell r="E513">
            <v>0</v>
          </cell>
          <cell r="F513">
            <v>0</v>
          </cell>
          <cell r="G513">
            <v>0</v>
          </cell>
          <cell r="H513">
            <v>0</v>
          </cell>
          <cell r="I513">
            <v>0</v>
          </cell>
          <cell r="J513">
            <v>0</v>
          </cell>
          <cell r="K513">
            <v>0</v>
          </cell>
          <cell r="L513">
            <v>0</v>
          </cell>
        </row>
        <row r="514">
          <cell r="B514">
            <v>710592</v>
          </cell>
          <cell r="C514" t="str">
            <v>Group G&amp;A - Property Rental</v>
          </cell>
          <cell r="E514">
            <v>0</v>
          </cell>
          <cell r="F514">
            <v>0</v>
          </cell>
          <cell r="G514">
            <v>0</v>
          </cell>
          <cell r="H514">
            <v>0</v>
          </cell>
          <cell r="I514">
            <v>0</v>
          </cell>
          <cell r="J514">
            <v>0</v>
          </cell>
          <cell r="K514">
            <v>0</v>
          </cell>
          <cell r="L514">
            <v>0</v>
          </cell>
        </row>
        <row r="515">
          <cell r="B515">
            <v>710594</v>
          </cell>
          <cell r="C515" t="str">
            <v>Group G&amp;A - Equipment Rental</v>
          </cell>
          <cell r="E515">
            <v>0</v>
          </cell>
          <cell r="F515">
            <v>0</v>
          </cell>
          <cell r="G515">
            <v>0</v>
          </cell>
          <cell r="H515">
            <v>0</v>
          </cell>
          <cell r="I515">
            <v>0</v>
          </cell>
          <cell r="J515">
            <v>0</v>
          </cell>
          <cell r="K515">
            <v>0</v>
          </cell>
          <cell r="L515">
            <v>0</v>
          </cell>
        </row>
        <row r="516">
          <cell r="B516">
            <v>710596</v>
          </cell>
          <cell r="C516" t="str">
            <v>Group G&amp;A - Consultants</v>
          </cell>
          <cell r="E516">
            <v>0</v>
          </cell>
          <cell r="F516">
            <v>0</v>
          </cell>
          <cell r="G516">
            <v>0</v>
          </cell>
          <cell r="H516">
            <v>0</v>
          </cell>
          <cell r="I516">
            <v>0</v>
          </cell>
          <cell r="J516">
            <v>0</v>
          </cell>
          <cell r="K516">
            <v>0</v>
          </cell>
          <cell r="L516">
            <v>0</v>
          </cell>
        </row>
        <row r="517">
          <cell r="B517">
            <v>710598</v>
          </cell>
          <cell r="C517" t="str">
            <v>Group G&amp;A - Other Costs</v>
          </cell>
          <cell r="E517">
            <v>0</v>
          </cell>
          <cell r="F517">
            <v>0</v>
          </cell>
          <cell r="G517">
            <v>0</v>
          </cell>
          <cell r="H517">
            <v>0</v>
          </cell>
          <cell r="I517">
            <v>0</v>
          </cell>
          <cell r="J517">
            <v>0</v>
          </cell>
          <cell r="K517">
            <v>0</v>
          </cell>
          <cell r="L517">
            <v>0</v>
          </cell>
        </row>
        <row r="518">
          <cell r="B518">
            <v>730505</v>
          </cell>
          <cell r="C518" t="str">
            <v>Business Development - People Costs</v>
          </cell>
          <cell r="E518">
            <v>0</v>
          </cell>
          <cell r="F518">
            <v>0</v>
          </cell>
          <cell r="G518">
            <v>0</v>
          </cell>
          <cell r="H518">
            <v>0</v>
          </cell>
          <cell r="I518">
            <v>0</v>
          </cell>
          <cell r="J518">
            <v>0</v>
          </cell>
          <cell r="K518">
            <v>0</v>
          </cell>
          <cell r="L518">
            <v>0</v>
          </cell>
        </row>
        <row r="519">
          <cell r="B519">
            <v>730510</v>
          </cell>
          <cell r="C519" t="str">
            <v>Bus Development - People Related Csts</v>
          </cell>
          <cell r="E519">
            <v>0</v>
          </cell>
          <cell r="F519">
            <v>0</v>
          </cell>
          <cell r="G519">
            <v>0</v>
          </cell>
          <cell r="H519">
            <v>0</v>
          </cell>
          <cell r="I519">
            <v>0</v>
          </cell>
          <cell r="J519">
            <v>0</v>
          </cell>
          <cell r="K519">
            <v>0</v>
          </cell>
          <cell r="L519">
            <v>0</v>
          </cell>
        </row>
        <row r="520">
          <cell r="B520">
            <v>730515</v>
          </cell>
          <cell r="C520" t="str">
            <v>Business Development - Office Costs</v>
          </cell>
          <cell r="E520">
            <v>0</v>
          </cell>
          <cell r="F520">
            <v>0</v>
          </cell>
          <cell r="G520">
            <v>0</v>
          </cell>
          <cell r="H520">
            <v>0</v>
          </cell>
          <cell r="I520">
            <v>0</v>
          </cell>
          <cell r="J520">
            <v>0</v>
          </cell>
          <cell r="K520">
            <v>0</v>
          </cell>
          <cell r="L520">
            <v>0</v>
          </cell>
        </row>
        <row r="521">
          <cell r="B521">
            <v>730520</v>
          </cell>
          <cell r="C521" t="str">
            <v>Business Development - Consultants</v>
          </cell>
          <cell r="E521">
            <v>0</v>
          </cell>
          <cell r="F521">
            <v>0</v>
          </cell>
          <cell r="G521">
            <v>0</v>
          </cell>
          <cell r="H521">
            <v>0</v>
          </cell>
          <cell r="I521">
            <v>0</v>
          </cell>
          <cell r="J521">
            <v>0</v>
          </cell>
          <cell r="K521">
            <v>0</v>
          </cell>
          <cell r="L521">
            <v>0</v>
          </cell>
        </row>
        <row r="522">
          <cell r="B522">
            <v>730525</v>
          </cell>
          <cell r="C522" t="str">
            <v>Business Development - Options/Permits</v>
          </cell>
          <cell r="E522">
            <v>0</v>
          </cell>
          <cell r="F522">
            <v>0</v>
          </cell>
          <cell r="G522">
            <v>0</v>
          </cell>
          <cell r="H522">
            <v>0</v>
          </cell>
          <cell r="I522">
            <v>0</v>
          </cell>
          <cell r="J522">
            <v>0</v>
          </cell>
          <cell r="K522">
            <v>0</v>
          </cell>
          <cell r="L522">
            <v>0</v>
          </cell>
        </row>
        <row r="523">
          <cell r="B523">
            <v>730530</v>
          </cell>
          <cell r="C523" t="str">
            <v>Business Development - Other Costs</v>
          </cell>
          <cell r="E523">
            <v>0</v>
          </cell>
          <cell r="F523">
            <v>0</v>
          </cell>
          <cell r="G523">
            <v>0</v>
          </cell>
          <cell r="H523">
            <v>0</v>
          </cell>
          <cell r="I523">
            <v>0</v>
          </cell>
          <cell r="J523">
            <v>0</v>
          </cell>
          <cell r="K523">
            <v>0</v>
          </cell>
          <cell r="L523">
            <v>0</v>
          </cell>
        </row>
        <row r="524">
          <cell r="B524">
            <v>830505</v>
          </cell>
          <cell r="C524" t="str">
            <v>Interest (Income) - Investment</v>
          </cell>
          <cell r="E524">
            <v>0</v>
          </cell>
          <cell r="F524">
            <v>0</v>
          </cell>
          <cell r="G524">
            <v>0</v>
          </cell>
          <cell r="H524">
            <v>0</v>
          </cell>
          <cell r="I524">
            <v>0</v>
          </cell>
          <cell r="J524">
            <v>0</v>
          </cell>
          <cell r="K524">
            <v>0</v>
          </cell>
          <cell r="L524">
            <v>0</v>
          </cell>
        </row>
        <row r="525">
          <cell r="B525">
            <v>830510</v>
          </cell>
          <cell r="C525" t="str">
            <v>Interest (Income) - Other</v>
          </cell>
          <cell r="D525">
            <v>-26969</v>
          </cell>
          <cell r="E525">
            <v>-4566.527275478551</v>
          </cell>
          <cell r="F525">
            <v>-9611.9609669597485</v>
          </cell>
          <cell r="G525">
            <v>-13196.553960342388</v>
          </cell>
          <cell r="H525">
            <v>-15126.660374102234</v>
          </cell>
          <cell r="I525">
            <v>-18179.957213088073</v>
          </cell>
          <cell r="J525">
            <v>-18582.318321858824</v>
          </cell>
          <cell r="K525">
            <v>-18848.792606125353</v>
          </cell>
          <cell r="L525">
            <v>-18957.144171120563</v>
          </cell>
        </row>
        <row r="526">
          <cell r="B526">
            <v>830515</v>
          </cell>
          <cell r="C526" t="str">
            <v>Int (Income) - Unrealized Int Inc Rate Derivatives</v>
          </cell>
          <cell r="E526">
            <v>0</v>
          </cell>
          <cell r="F526">
            <v>0</v>
          </cell>
          <cell r="G526">
            <v>0</v>
          </cell>
          <cell r="H526">
            <v>0</v>
          </cell>
          <cell r="I526">
            <v>0</v>
          </cell>
          <cell r="J526">
            <v>0</v>
          </cell>
          <cell r="K526">
            <v>0</v>
          </cell>
          <cell r="L526">
            <v>0</v>
          </cell>
        </row>
        <row r="527">
          <cell r="B527">
            <v>830516</v>
          </cell>
          <cell r="C527" t="str">
            <v>Int (Income) - Realized Int Inc Derivatives</v>
          </cell>
          <cell r="E527">
            <v>0</v>
          </cell>
          <cell r="F527">
            <v>0</v>
          </cell>
          <cell r="G527">
            <v>0</v>
          </cell>
          <cell r="H527">
            <v>0</v>
          </cell>
          <cell r="I527">
            <v>0</v>
          </cell>
          <cell r="J527">
            <v>0</v>
          </cell>
          <cell r="K527">
            <v>0</v>
          </cell>
          <cell r="L527">
            <v>0</v>
          </cell>
        </row>
        <row r="528">
          <cell r="B528">
            <v>830520</v>
          </cell>
          <cell r="C528" t="str">
            <v>Unconsol Related Party Interest (Income)</v>
          </cell>
          <cell r="E528">
            <v>0</v>
          </cell>
          <cell r="F528">
            <v>0</v>
          </cell>
          <cell r="G528">
            <v>0</v>
          </cell>
          <cell r="H528">
            <v>0</v>
          </cell>
          <cell r="I528">
            <v>0</v>
          </cell>
          <cell r="J528">
            <v>0</v>
          </cell>
          <cell r="K528">
            <v>0</v>
          </cell>
          <cell r="L528">
            <v>0</v>
          </cell>
        </row>
        <row r="529">
          <cell r="B529">
            <v>835005</v>
          </cell>
          <cell r="C529" t="str">
            <v>Interest Expense</v>
          </cell>
          <cell r="D529">
            <v>596935</v>
          </cell>
          <cell r="E529">
            <v>101788.05054096995</v>
          </cell>
          <cell r="F529">
            <v>196747.86074818409</v>
          </cell>
          <cell r="G529">
            <v>297161.02337955812</v>
          </cell>
          <cell r="H529">
            <v>471508.76324761449</v>
          </cell>
          <cell r="I529">
            <v>662876.58511129615</v>
          </cell>
          <cell r="J529">
            <v>852069.27286932059</v>
          </cell>
          <cell r="K529">
            <v>1036544.3616796189</v>
          </cell>
          <cell r="L529">
            <v>1210789.0711371866</v>
          </cell>
        </row>
        <row r="530">
          <cell r="B530">
            <v>835010</v>
          </cell>
          <cell r="C530" t="str">
            <v>Int Exp - Unrealized Int Rate Derivatives</v>
          </cell>
          <cell r="E530">
            <v>0</v>
          </cell>
          <cell r="F530">
            <v>0</v>
          </cell>
          <cell r="G530">
            <v>0</v>
          </cell>
          <cell r="H530">
            <v>0</v>
          </cell>
          <cell r="I530">
            <v>0</v>
          </cell>
          <cell r="J530">
            <v>0</v>
          </cell>
          <cell r="K530">
            <v>0</v>
          </cell>
          <cell r="L530">
            <v>0</v>
          </cell>
        </row>
        <row r="531">
          <cell r="B531">
            <v>835011</v>
          </cell>
          <cell r="C531" t="str">
            <v>Realized Interest Rate Derivatives</v>
          </cell>
          <cell r="E531">
            <v>0</v>
          </cell>
          <cell r="F531">
            <v>0</v>
          </cell>
          <cell r="G531">
            <v>0</v>
          </cell>
          <cell r="H531">
            <v>0</v>
          </cell>
          <cell r="I531">
            <v>0</v>
          </cell>
          <cell r="J531">
            <v>0</v>
          </cell>
          <cell r="K531">
            <v>0</v>
          </cell>
          <cell r="L531">
            <v>0</v>
          </cell>
        </row>
        <row r="532">
          <cell r="B532">
            <v>835015</v>
          </cell>
          <cell r="C532" t="str">
            <v>Amortization Of Deferred Financing Costs</v>
          </cell>
          <cell r="D532">
            <v>49047</v>
          </cell>
          <cell r="E532">
            <v>8711.1447378376342</v>
          </cell>
          <cell r="F532">
            <v>16692.196157638093</v>
          </cell>
          <cell r="G532">
            <v>24616.797169705045</v>
          </cell>
          <cell r="H532">
            <v>32534.165759963846</v>
          </cell>
          <cell r="I532">
            <v>40913.446299970426</v>
          </cell>
          <cell r="J532">
            <v>49213.041885108178</v>
          </cell>
          <cell r="K532">
            <v>57809.570894482385</v>
          </cell>
          <cell r="L532">
            <v>65937.302840991426</v>
          </cell>
        </row>
        <row r="533">
          <cell r="B533">
            <v>835020</v>
          </cell>
          <cell r="C533" t="str">
            <v>Interest Exp Pref Stock Dividends</v>
          </cell>
          <cell r="E533">
            <v>0</v>
          </cell>
          <cell r="F533">
            <v>0</v>
          </cell>
          <cell r="G533">
            <v>0</v>
          </cell>
          <cell r="H533">
            <v>0</v>
          </cell>
          <cell r="I533">
            <v>0</v>
          </cell>
          <cell r="J533">
            <v>0</v>
          </cell>
          <cell r="K533">
            <v>0</v>
          </cell>
          <cell r="L533">
            <v>0</v>
          </cell>
        </row>
        <row r="534">
          <cell r="B534">
            <v>835025</v>
          </cell>
          <cell r="C534" t="str">
            <v>Accretion Exp - ARO</v>
          </cell>
          <cell r="E534">
            <v>0</v>
          </cell>
          <cell r="F534">
            <v>0</v>
          </cell>
          <cell r="G534">
            <v>0</v>
          </cell>
          <cell r="H534">
            <v>0</v>
          </cell>
          <cell r="I534">
            <v>0</v>
          </cell>
          <cell r="J534">
            <v>0</v>
          </cell>
          <cell r="K534">
            <v>0</v>
          </cell>
          <cell r="L534">
            <v>0</v>
          </cell>
        </row>
        <row r="535">
          <cell r="B535">
            <v>835030</v>
          </cell>
          <cell r="C535" t="str">
            <v>Unconsol Related Party Interest Expense</v>
          </cell>
          <cell r="E535">
            <v>0</v>
          </cell>
          <cell r="F535">
            <v>0</v>
          </cell>
          <cell r="G535">
            <v>0</v>
          </cell>
          <cell r="H535">
            <v>0</v>
          </cell>
          <cell r="I535">
            <v>0</v>
          </cell>
          <cell r="J535">
            <v>0</v>
          </cell>
          <cell r="K535">
            <v>0</v>
          </cell>
          <cell r="L535">
            <v>0</v>
          </cell>
        </row>
        <row r="536">
          <cell r="B536">
            <v>835050</v>
          </cell>
          <cell r="C536" t="str">
            <v>Amort of OCI - FAS133 - Realized</v>
          </cell>
          <cell r="E536">
            <v>0</v>
          </cell>
          <cell r="F536">
            <v>0</v>
          </cell>
          <cell r="G536">
            <v>0</v>
          </cell>
          <cell r="H536">
            <v>0</v>
          </cell>
          <cell r="I536">
            <v>0</v>
          </cell>
          <cell r="J536">
            <v>0</v>
          </cell>
          <cell r="K536">
            <v>0</v>
          </cell>
          <cell r="L536">
            <v>0</v>
          </cell>
        </row>
        <row r="537">
          <cell r="B537">
            <v>840505</v>
          </cell>
          <cell r="C537" t="str">
            <v>Unrealized Foreign Currency (Gain)/Loss</v>
          </cell>
          <cell r="D537">
            <v>1325033</v>
          </cell>
          <cell r="E537">
            <v>-467506.27555421053</v>
          </cell>
          <cell r="F537">
            <v>-1033527.3995756991</v>
          </cell>
          <cell r="G537">
            <v>-1612592.156913185</v>
          </cell>
          <cell r="H537">
            <v>-2942925.5573311243</v>
          </cell>
          <cell r="I537">
            <v>-4330350.3571335617</v>
          </cell>
          <cell r="J537">
            <v>-5701332.7266676426</v>
          </cell>
          <cell r="K537">
            <v>-5841385.9562935159</v>
          </cell>
          <cell r="L537">
            <v>-2560266.201981796</v>
          </cell>
        </row>
        <row r="538">
          <cell r="B538">
            <v>840506</v>
          </cell>
          <cell r="C538" t="str">
            <v>Realized Foreign Currency (Gain)/Loss</v>
          </cell>
          <cell r="D538">
            <v>14998</v>
          </cell>
          <cell r="E538">
            <v>24983.690398728912</v>
          </cell>
          <cell r="F538">
            <v>91398.780728736572</v>
          </cell>
          <cell r="G538">
            <v>154244.09462519438</v>
          </cell>
          <cell r="H538">
            <v>341081.33711032534</v>
          </cell>
          <cell r="I538">
            <v>780411.41210209345</v>
          </cell>
          <cell r="J538">
            <v>1142460.6518493339</v>
          </cell>
          <cell r="K538">
            <v>1256056.3819380088</v>
          </cell>
          <cell r="L538">
            <v>662377.74910664535</v>
          </cell>
        </row>
        <row r="539">
          <cell r="B539">
            <v>840515</v>
          </cell>
          <cell r="C539" t="str">
            <v>Realized Foreign Currency Derivatives (Gain)/Loss</v>
          </cell>
          <cell r="E539">
            <v>0</v>
          </cell>
          <cell r="F539">
            <v>0</v>
          </cell>
          <cell r="G539">
            <v>0</v>
          </cell>
          <cell r="H539">
            <v>0</v>
          </cell>
          <cell r="I539">
            <v>0</v>
          </cell>
          <cell r="J539">
            <v>0</v>
          </cell>
          <cell r="K539">
            <v>0</v>
          </cell>
          <cell r="L539">
            <v>0</v>
          </cell>
        </row>
        <row r="540">
          <cell r="B540">
            <v>840510</v>
          </cell>
          <cell r="C540" t="str">
            <v>Unrealized Foreign Currency Derivatives (Gain)/Loss</v>
          </cell>
          <cell r="E540">
            <v>0</v>
          </cell>
          <cell r="F540">
            <v>0</v>
          </cell>
          <cell r="G540">
            <v>0</v>
          </cell>
          <cell r="H540">
            <v>0</v>
          </cell>
          <cell r="I540">
            <v>0</v>
          </cell>
          <cell r="J540">
            <v>0</v>
          </cell>
          <cell r="K540">
            <v>0</v>
          </cell>
          <cell r="L540">
            <v>0</v>
          </cell>
        </row>
        <row r="541">
          <cell r="B541">
            <v>852003</v>
          </cell>
          <cell r="C541" t="str">
            <v>Unrealized Commodity - (Gain)</v>
          </cell>
          <cell r="E541">
            <v>0</v>
          </cell>
          <cell r="F541">
            <v>0</v>
          </cell>
          <cell r="G541">
            <v>0</v>
          </cell>
          <cell r="H541">
            <v>0</v>
          </cell>
          <cell r="I541">
            <v>0</v>
          </cell>
          <cell r="J541">
            <v>0</v>
          </cell>
          <cell r="K541">
            <v>0</v>
          </cell>
          <cell r="L541">
            <v>0</v>
          </cell>
        </row>
        <row r="542">
          <cell r="B542">
            <v>852004</v>
          </cell>
          <cell r="C542" t="str">
            <v>Realized Commodity - (Gain)</v>
          </cell>
          <cell r="E542">
            <v>0</v>
          </cell>
          <cell r="F542">
            <v>0</v>
          </cell>
          <cell r="G542">
            <v>0</v>
          </cell>
          <cell r="H542">
            <v>0</v>
          </cell>
          <cell r="I542">
            <v>0</v>
          </cell>
          <cell r="J542">
            <v>0</v>
          </cell>
          <cell r="K542">
            <v>0</v>
          </cell>
          <cell r="L542">
            <v>0</v>
          </cell>
        </row>
        <row r="543">
          <cell r="B543">
            <v>852005</v>
          </cell>
          <cell r="C543" t="str">
            <v>Unrealized Commodity Derivatives - Loss</v>
          </cell>
          <cell r="E543">
            <v>0</v>
          </cell>
          <cell r="F543">
            <v>0</v>
          </cell>
          <cell r="G543">
            <v>0</v>
          </cell>
          <cell r="H543">
            <v>0</v>
          </cell>
          <cell r="I543">
            <v>0</v>
          </cell>
          <cell r="J543">
            <v>0</v>
          </cell>
          <cell r="K543">
            <v>0</v>
          </cell>
          <cell r="L543">
            <v>0</v>
          </cell>
        </row>
        <row r="544">
          <cell r="B544">
            <v>852006</v>
          </cell>
          <cell r="C544" t="str">
            <v>Realized Commodity Derivatives - Loss</v>
          </cell>
          <cell r="E544">
            <v>0</v>
          </cell>
          <cell r="F544">
            <v>0</v>
          </cell>
          <cell r="G544">
            <v>0</v>
          </cell>
          <cell r="H544">
            <v>0</v>
          </cell>
          <cell r="I544">
            <v>0</v>
          </cell>
          <cell r="J544">
            <v>0</v>
          </cell>
          <cell r="K544">
            <v>0</v>
          </cell>
          <cell r="L544">
            <v>0</v>
          </cell>
        </row>
        <row r="545">
          <cell r="B545">
            <v>859005</v>
          </cell>
          <cell r="C545" t="str">
            <v>(Gain) On Asset Sale</v>
          </cell>
          <cell r="D545">
            <v>-20216</v>
          </cell>
          <cell r="E545">
            <v>-1977.5461148520847</v>
          </cell>
          <cell r="F545">
            <v>-687.65716627188476</v>
          </cell>
          <cell r="G545">
            <v>-2040.4688439674869</v>
          </cell>
          <cell r="H545">
            <v>-2040.4688439674867</v>
          </cell>
          <cell r="I545">
            <v>-2040.4688439674867</v>
          </cell>
          <cell r="J545">
            <v>-4019.8042555438615</v>
          </cell>
          <cell r="K545">
            <v>-4019.8042555438624</v>
          </cell>
          <cell r="L545">
            <v>-4019.8042555438624</v>
          </cell>
        </row>
        <row r="546">
          <cell r="B546">
            <v>859010</v>
          </cell>
          <cell r="C546" t="str">
            <v>Marked-to-Market (Gain) on Inv</v>
          </cell>
          <cell r="E546">
            <v>0</v>
          </cell>
          <cell r="F546">
            <v>0</v>
          </cell>
          <cell r="G546">
            <v>0</v>
          </cell>
          <cell r="H546">
            <v>0</v>
          </cell>
          <cell r="I546">
            <v>0</v>
          </cell>
          <cell r="J546">
            <v>0</v>
          </cell>
          <cell r="K546">
            <v>0</v>
          </cell>
          <cell r="L546">
            <v>0</v>
          </cell>
        </row>
        <row r="547">
          <cell r="B547">
            <v>859015</v>
          </cell>
          <cell r="C547" t="str">
            <v>(Gain) on Sale of Investment</v>
          </cell>
          <cell r="E547">
            <v>0</v>
          </cell>
          <cell r="F547">
            <v>0</v>
          </cell>
          <cell r="G547">
            <v>0</v>
          </cell>
          <cell r="H547">
            <v>0</v>
          </cell>
          <cell r="I547">
            <v>0</v>
          </cell>
          <cell r="J547">
            <v>0</v>
          </cell>
          <cell r="K547">
            <v>0</v>
          </cell>
          <cell r="L547">
            <v>0</v>
          </cell>
        </row>
        <row r="548">
          <cell r="B548">
            <v>859020</v>
          </cell>
          <cell r="C548" t="str">
            <v>Rental (Income)</v>
          </cell>
          <cell r="D548">
            <v>-17601</v>
          </cell>
          <cell r="E548">
            <v>-1634.015434667474</v>
          </cell>
          <cell r="F548">
            <v>-3287.7375375070746</v>
          </cell>
          <cell r="G548">
            <v>-5617.4097056658911</v>
          </cell>
          <cell r="H548">
            <v>-8014.0909466239373</v>
          </cell>
          <cell r="I548">
            <v>-10462.462036515277</v>
          </cell>
          <cell r="J548">
            <v>-13680.236827988865</v>
          </cell>
          <cell r="K548">
            <v>-16130.181596167229</v>
          </cell>
          <cell r="L548">
            <v>-18390.87298869358</v>
          </cell>
        </row>
        <row r="549">
          <cell r="B549">
            <v>859025</v>
          </cell>
          <cell r="C549" t="str">
            <v>Legal/Dispute Settlement (Income)</v>
          </cell>
          <cell r="E549">
            <v>0</v>
          </cell>
          <cell r="F549">
            <v>0</v>
          </cell>
          <cell r="G549">
            <v>0</v>
          </cell>
          <cell r="H549">
            <v>0</v>
          </cell>
          <cell r="I549">
            <v>0</v>
          </cell>
          <cell r="J549">
            <v>0</v>
          </cell>
          <cell r="K549">
            <v>0</v>
          </cell>
          <cell r="L549">
            <v>0</v>
          </cell>
        </row>
        <row r="550">
          <cell r="B550">
            <v>859030</v>
          </cell>
          <cell r="C550" t="str">
            <v>(Gain) on Early Extingshmnt of Debt/Liab</v>
          </cell>
          <cell r="E550">
            <v>0</v>
          </cell>
          <cell r="F550">
            <v>0</v>
          </cell>
          <cell r="G550">
            <v>0</v>
          </cell>
          <cell r="H550">
            <v>0</v>
          </cell>
          <cell r="I550">
            <v>0</v>
          </cell>
          <cell r="J550">
            <v>0</v>
          </cell>
          <cell r="K550">
            <v>0</v>
          </cell>
          <cell r="L550">
            <v>0</v>
          </cell>
        </row>
        <row r="551">
          <cell r="B551">
            <v>859095</v>
          </cell>
          <cell r="C551" t="str">
            <v>Other (Income)</v>
          </cell>
          <cell r="D551">
            <v>-6885</v>
          </cell>
          <cell r="E551">
            <v>0</v>
          </cell>
          <cell r="F551">
            <v>-4244.5960859554871</v>
          </cell>
          <cell r="G551">
            <v>-4556.0013019928556</v>
          </cell>
          <cell r="H551">
            <v>-2530.9656967846895</v>
          </cell>
          <cell r="I551">
            <v>-114491.78904219133</v>
          </cell>
          <cell r="J551">
            <v>-102355.79569818598</v>
          </cell>
          <cell r="K551">
            <v>-100568.60770730686</v>
          </cell>
          <cell r="L551">
            <v>-98610.298141672858</v>
          </cell>
        </row>
        <row r="552">
          <cell r="B552">
            <v>859505</v>
          </cell>
          <cell r="C552" t="str">
            <v>Loss On Sale Or Disposal Of Asset</v>
          </cell>
          <cell r="D552">
            <v>73594</v>
          </cell>
          <cell r="E552">
            <v>976.5496708784143</v>
          </cell>
          <cell r="F552">
            <v>959.37392260519823</v>
          </cell>
          <cell r="G552">
            <v>0</v>
          </cell>
          <cell r="H552">
            <v>0</v>
          </cell>
          <cell r="I552">
            <v>0</v>
          </cell>
          <cell r="J552">
            <v>0</v>
          </cell>
          <cell r="K552">
            <v>0</v>
          </cell>
          <cell r="L552">
            <v>0</v>
          </cell>
        </row>
        <row r="553">
          <cell r="B553">
            <v>859510</v>
          </cell>
          <cell r="C553" t="str">
            <v>Debt Refinancing Costs</v>
          </cell>
          <cell r="E553">
            <v>0</v>
          </cell>
          <cell r="F553">
            <v>0</v>
          </cell>
          <cell r="G553">
            <v>0</v>
          </cell>
          <cell r="H553">
            <v>0</v>
          </cell>
          <cell r="I553">
            <v>0</v>
          </cell>
          <cell r="J553">
            <v>0</v>
          </cell>
          <cell r="K553">
            <v>0</v>
          </cell>
          <cell r="L553">
            <v>0</v>
          </cell>
        </row>
        <row r="554">
          <cell r="B554">
            <v>859515</v>
          </cell>
          <cell r="C554" t="str">
            <v>Environmental Fine</v>
          </cell>
          <cell r="E554">
            <v>0</v>
          </cell>
          <cell r="F554">
            <v>0</v>
          </cell>
          <cell r="G554">
            <v>0</v>
          </cell>
          <cell r="H554">
            <v>0</v>
          </cell>
          <cell r="I554">
            <v>0</v>
          </cell>
          <cell r="J554">
            <v>0</v>
          </cell>
          <cell r="K554">
            <v>0</v>
          </cell>
          <cell r="L554">
            <v>0</v>
          </cell>
        </row>
        <row r="555">
          <cell r="B555">
            <v>859520</v>
          </cell>
          <cell r="C555" t="str">
            <v>Loss on Legal/Dispute Settlement</v>
          </cell>
          <cell r="E555">
            <v>0</v>
          </cell>
          <cell r="F555">
            <v>0</v>
          </cell>
          <cell r="G555">
            <v>0</v>
          </cell>
          <cell r="H555">
            <v>0</v>
          </cell>
          <cell r="I555">
            <v>0</v>
          </cell>
          <cell r="J555">
            <v>0</v>
          </cell>
          <cell r="K555">
            <v>0</v>
          </cell>
          <cell r="L555">
            <v>0</v>
          </cell>
        </row>
        <row r="556">
          <cell r="B556">
            <v>859525</v>
          </cell>
          <cell r="C556" t="str">
            <v>Loss on Extinguishment of Liabililties</v>
          </cell>
          <cell r="E556">
            <v>0</v>
          </cell>
          <cell r="F556">
            <v>0</v>
          </cell>
          <cell r="G556">
            <v>0</v>
          </cell>
          <cell r="H556">
            <v>0</v>
          </cell>
          <cell r="I556">
            <v>0</v>
          </cell>
          <cell r="J556">
            <v>0</v>
          </cell>
          <cell r="K556">
            <v>0</v>
          </cell>
          <cell r="L556">
            <v>0</v>
          </cell>
        </row>
        <row r="557">
          <cell r="B557">
            <v>859530</v>
          </cell>
          <cell r="C557" t="str">
            <v>Loss on Sale of Investments</v>
          </cell>
          <cell r="E557">
            <v>0</v>
          </cell>
          <cell r="F557">
            <v>0</v>
          </cell>
          <cell r="G557">
            <v>0</v>
          </cell>
          <cell r="H557">
            <v>0</v>
          </cell>
          <cell r="I557">
            <v>0</v>
          </cell>
          <cell r="J557">
            <v>0</v>
          </cell>
          <cell r="K557">
            <v>0</v>
          </cell>
          <cell r="L557">
            <v>0</v>
          </cell>
        </row>
        <row r="558">
          <cell r="B558">
            <v>859535</v>
          </cell>
          <cell r="C558" t="str">
            <v>Other Expense - SAP Disposals</v>
          </cell>
          <cell r="E558">
            <v>0</v>
          </cell>
          <cell r="F558">
            <v>0</v>
          </cell>
          <cell r="G558">
            <v>0</v>
          </cell>
          <cell r="H558">
            <v>0</v>
          </cell>
          <cell r="I558">
            <v>0</v>
          </cell>
          <cell r="J558">
            <v>0</v>
          </cell>
          <cell r="K558">
            <v>0</v>
          </cell>
          <cell r="L558">
            <v>0</v>
          </cell>
        </row>
        <row r="559">
          <cell r="B559">
            <v>859540</v>
          </cell>
          <cell r="C559" t="str">
            <v>Goodwill Impairment</v>
          </cell>
          <cell r="E559">
            <v>0</v>
          </cell>
          <cell r="F559">
            <v>0</v>
          </cell>
          <cell r="G559">
            <v>0</v>
          </cell>
          <cell r="H559">
            <v>0</v>
          </cell>
          <cell r="I559">
            <v>0</v>
          </cell>
          <cell r="J559">
            <v>0</v>
          </cell>
          <cell r="K559">
            <v>0</v>
          </cell>
          <cell r="L559">
            <v>0</v>
          </cell>
        </row>
        <row r="560">
          <cell r="B560">
            <v>859545</v>
          </cell>
          <cell r="C560" t="str">
            <v>Fixed Asset Impairment Expense</v>
          </cell>
          <cell r="E560">
            <v>0</v>
          </cell>
          <cell r="F560">
            <v>0</v>
          </cell>
          <cell r="G560">
            <v>0</v>
          </cell>
          <cell r="H560">
            <v>0</v>
          </cell>
          <cell r="I560">
            <v>0</v>
          </cell>
          <cell r="J560">
            <v>0</v>
          </cell>
          <cell r="K560">
            <v>0</v>
          </cell>
          <cell r="L560">
            <v>0</v>
          </cell>
        </row>
        <row r="561">
          <cell r="B561">
            <v>859546</v>
          </cell>
          <cell r="C561" t="str">
            <v>Investment Asset Impairment Expense</v>
          </cell>
          <cell r="E561">
            <v>0</v>
          </cell>
          <cell r="F561">
            <v>0</v>
          </cell>
          <cell r="G561">
            <v>0</v>
          </cell>
          <cell r="H561">
            <v>0</v>
          </cell>
          <cell r="I561">
            <v>0</v>
          </cell>
          <cell r="J561">
            <v>0</v>
          </cell>
          <cell r="K561">
            <v>0</v>
          </cell>
          <cell r="L561">
            <v>0</v>
          </cell>
        </row>
        <row r="562">
          <cell r="B562">
            <v>859550</v>
          </cell>
          <cell r="C562" t="str">
            <v>Loss on Disposal of Asset</v>
          </cell>
          <cell r="E562">
            <v>0</v>
          </cell>
          <cell r="F562">
            <v>0</v>
          </cell>
          <cell r="G562">
            <v>2312.1825640999432</v>
          </cell>
          <cell r="H562">
            <v>35598.77033133994</v>
          </cell>
          <cell r="I562">
            <v>35598.77033133994</v>
          </cell>
          <cell r="J562">
            <v>35598.77033133994</v>
          </cell>
          <cell r="K562">
            <v>35598.77033133994</v>
          </cell>
          <cell r="L562">
            <v>35665.540532553605</v>
          </cell>
        </row>
        <row r="563">
          <cell r="B563">
            <v>859595</v>
          </cell>
          <cell r="C563" t="str">
            <v>Other Expense</v>
          </cell>
          <cell r="D563">
            <v>250539</v>
          </cell>
          <cell r="E563">
            <v>0</v>
          </cell>
          <cell r="F563">
            <v>0</v>
          </cell>
          <cell r="G563">
            <v>0</v>
          </cell>
          <cell r="H563">
            <v>0</v>
          </cell>
          <cell r="I563">
            <v>0</v>
          </cell>
          <cell r="J563">
            <v>0</v>
          </cell>
          <cell r="K563">
            <v>0</v>
          </cell>
          <cell r="L563">
            <v>0</v>
          </cell>
        </row>
        <row r="564">
          <cell r="B564">
            <v>860510</v>
          </cell>
          <cell r="C564" t="str">
            <v>Adj To Equity In Earnings - Gain/(Loss)</v>
          </cell>
          <cell r="E564">
            <v>0</v>
          </cell>
          <cell r="F564">
            <v>0</v>
          </cell>
          <cell r="G564">
            <v>0</v>
          </cell>
          <cell r="H564">
            <v>0</v>
          </cell>
          <cell r="I564">
            <v>0</v>
          </cell>
          <cell r="J564">
            <v>0</v>
          </cell>
          <cell r="K564">
            <v>0</v>
          </cell>
          <cell r="L564">
            <v>0</v>
          </cell>
        </row>
        <row r="565">
          <cell r="B565">
            <v>870510</v>
          </cell>
          <cell r="C565" t="str">
            <v>Adj To Minority Interest</v>
          </cell>
          <cell r="E565">
            <v>0</v>
          </cell>
          <cell r="F565">
            <v>0</v>
          </cell>
          <cell r="G565">
            <v>0</v>
          </cell>
          <cell r="H565">
            <v>0</v>
          </cell>
          <cell r="I565">
            <v>0</v>
          </cell>
          <cell r="J565">
            <v>0</v>
          </cell>
          <cell r="K565">
            <v>0</v>
          </cell>
          <cell r="L565">
            <v>0</v>
          </cell>
        </row>
        <row r="566">
          <cell r="B566">
            <v>871510</v>
          </cell>
          <cell r="C566" t="str">
            <v>Adj To Taxes - Minority</v>
          </cell>
          <cell r="E566">
            <v>0</v>
          </cell>
          <cell r="F566">
            <v>0</v>
          </cell>
          <cell r="G566">
            <v>0</v>
          </cell>
          <cell r="H566">
            <v>0</v>
          </cell>
          <cell r="I566">
            <v>0</v>
          </cell>
          <cell r="J566">
            <v>0</v>
          </cell>
          <cell r="K566">
            <v>0</v>
          </cell>
          <cell r="L566">
            <v>0</v>
          </cell>
        </row>
        <row r="567">
          <cell r="B567">
            <v>880505</v>
          </cell>
          <cell r="C567" t="str">
            <v>Current Inc Tax Exp - US State</v>
          </cell>
          <cell r="E567">
            <v>0</v>
          </cell>
          <cell r="F567">
            <v>0</v>
          </cell>
          <cell r="G567">
            <v>0</v>
          </cell>
          <cell r="H567">
            <v>0</v>
          </cell>
          <cell r="I567">
            <v>0</v>
          </cell>
          <cell r="J567">
            <v>0</v>
          </cell>
          <cell r="K567">
            <v>0</v>
          </cell>
          <cell r="L567">
            <v>0</v>
          </cell>
        </row>
        <row r="568">
          <cell r="B568">
            <v>880506</v>
          </cell>
          <cell r="C568" t="str">
            <v>Deferred Inc Tax Exp US-State</v>
          </cell>
          <cell r="I568">
            <v>0</v>
          </cell>
          <cell r="J568">
            <v>0</v>
          </cell>
          <cell r="K568">
            <v>0</v>
          </cell>
          <cell r="L568">
            <v>0</v>
          </cell>
        </row>
        <row r="569">
          <cell r="B569">
            <v>880510</v>
          </cell>
          <cell r="C569" t="str">
            <v>Current Inc Tax Exp - US Federal</v>
          </cell>
          <cell r="E569">
            <v>0</v>
          </cell>
          <cell r="F569">
            <v>0</v>
          </cell>
          <cell r="G569">
            <v>0</v>
          </cell>
          <cell r="H569">
            <v>0</v>
          </cell>
          <cell r="I569">
            <v>0</v>
          </cell>
          <cell r="J569">
            <v>0</v>
          </cell>
          <cell r="K569">
            <v>0</v>
          </cell>
          <cell r="L569">
            <v>0</v>
          </cell>
        </row>
        <row r="570">
          <cell r="B570">
            <v>880511</v>
          </cell>
          <cell r="C570" t="str">
            <v>Deferred Inc Tax Exp US-Federal</v>
          </cell>
          <cell r="I570">
            <v>0</v>
          </cell>
          <cell r="J570">
            <v>0</v>
          </cell>
          <cell r="K570">
            <v>0</v>
          </cell>
          <cell r="L570">
            <v>0</v>
          </cell>
        </row>
        <row r="571">
          <cell r="B571">
            <v>880525</v>
          </cell>
          <cell r="C571" t="str">
            <v>Current Inc Tax Exp Foreign</v>
          </cell>
          <cell r="D571">
            <v>4694332.04</v>
          </cell>
          <cell r="E571">
            <v>867960.46578929271</v>
          </cell>
          <cell r="F571">
            <v>1575041.2341876845</v>
          </cell>
          <cell r="G571">
            <v>3164791.9360012505</v>
          </cell>
          <cell r="H571">
            <v>4292840.6047681607</v>
          </cell>
          <cell r="I571">
            <v>4286359.5614827164</v>
          </cell>
          <cell r="J571">
            <v>5730120.7512628175</v>
          </cell>
          <cell r="K571">
            <v>5730120.7512628175</v>
          </cell>
          <cell r="L571">
            <v>4332268.4947800729</v>
          </cell>
          <cell r="M571">
            <v>221041</v>
          </cell>
          <cell r="N571">
            <v>4553309.4947800729</v>
          </cell>
        </row>
        <row r="572">
          <cell r="B572">
            <v>880527</v>
          </cell>
          <cell r="C572" t="str">
            <v>Deferred Inc Tax Exp Foreign</v>
          </cell>
          <cell r="I572">
            <v>1101063.674823632</v>
          </cell>
          <cell r="J572">
            <v>1101063.674823632</v>
          </cell>
          <cell r="K572">
            <v>1101063.674823632</v>
          </cell>
          <cell r="L572">
            <v>2756892.2993365042</v>
          </cell>
          <cell r="M572">
            <v>17864</v>
          </cell>
          <cell r="N572">
            <v>2774756.2993365042</v>
          </cell>
        </row>
        <row r="573">
          <cell r="B573">
            <v>880530</v>
          </cell>
          <cell r="C573" t="str">
            <v>Current Inc Tax Exp Unconsol</v>
          </cell>
          <cell r="E573">
            <v>0</v>
          </cell>
          <cell r="F573">
            <v>0</v>
          </cell>
          <cell r="G573">
            <v>0</v>
          </cell>
          <cell r="H573">
            <v>0</v>
          </cell>
          <cell r="I573">
            <v>0</v>
          </cell>
          <cell r="J573">
            <v>0</v>
          </cell>
          <cell r="K573">
            <v>0</v>
          </cell>
          <cell r="L573">
            <v>0</v>
          </cell>
        </row>
        <row r="574">
          <cell r="B574">
            <v>880532</v>
          </cell>
          <cell r="C574" t="str">
            <v>Deferred Inc Tax Exp Unconsol</v>
          </cell>
          <cell r="I574">
            <v>0</v>
          </cell>
          <cell r="J574">
            <v>0</v>
          </cell>
          <cell r="K574">
            <v>0</v>
          </cell>
          <cell r="L574">
            <v>0</v>
          </cell>
        </row>
        <row r="575">
          <cell r="B575">
            <v>880535</v>
          </cell>
          <cell r="C575" t="str">
            <v>Inc Tax Exp Elimination</v>
          </cell>
          <cell r="E575">
            <v>0</v>
          </cell>
          <cell r="F575">
            <v>0</v>
          </cell>
          <cell r="G575">
            <v>0</v>
          </cell>
          <cell r="H575">
            <v>0</v>
          </cell>
          <cell r="I575">
            <v>0</v>
          </cell>
          <cell r="J575">
            <v>0</v>
          </cell>
          <cell r="K575">
            <v>0</v>
          </cell>
          <cell r="L575">
            <v>0</v>
          </cell>
        </row>
        <row r="576">
          <cell r="B576">
            <v>881010</v>
          </cell>
          <cell r="C576" t="str">
            <v>Taxes - Equity Earnings - Adj</v>
          </cell>
          <cell r="E576">
            <v>0</v>
          </cell>
          <cell r="F576">
            <v>0</v>
          </cell>
          <cell r="G576">
            <v>0</v>
          </cell>
          <cell r="H576">
            <v>0</v>
          </cell>
          <cell r="I576">
            <v>0</v>
          </cell>
          <cell r="J576">
            <v>0</v>
          </cell>
          <cell r="K576">
            <v>0</v>
          </cell>
          <cell r="L576">
            <v>0</v>
          </cell>
        </row>
        <row r="577">
          <cell r="B577">
            <v>890505</v>
          </cell>
          <cell r="C577" t="str">
            <v>Chng Acct Princ FAS 133</v>
          </cell>
          <cell r="E577">
            <v>0</v>
          </cell>
          <cell r="F577">
            <v>0</v>
          </cell>
          <cell r="G577">
            <v>0</v>
          </cell>
          <cell r="H577">
            <v>0</v>
          </cell>
          <cell r="I577">
            <v>0</v>
          </cell>
          <cell r="J577">
            <v>0</v>
          </cell>
          <cell r="K577">
            <v>0</v>
          </cell>
          <cell r="L577">
            <v>0</v>
          </cell>
        </row>
        <row r="578">
          <cell r="B578">
            <v>890510</v>
          </cell>
          <cell r="C578" t="str">
            <v>Chng Acct Princ FAS 143</v>
          </cell>
          <cell r="E578">
            <v>0</v>
          </cell>
          <cell r="F578">
            <v>0</v>
          </cell>
          <cell r="G578">
            <v>0</v>
          </cell>
          <cell r="H578">
            <v>0</v>
          </cell>
          <cell r="I578">
            <v>0</v>
          </cell>
          <cell r="J578">
            <v>0</v>
          </cell>
          <cell r="K578">
            <v>0</v>
          </cell>
          <cell r="L578">
            <v>0</v>
          </cell>
        </row>
        <row r="579">
          <cell r="B579">
            <v>890515</v>
          </cell>
          <cell r="C579" t="str">
            <v>Chng Acct Princ FAS 142</v>
          </cell>
          <cell r="E579">
            <v>0</v>
          </cell>
          <cell r="F579">
            <v>0</v>
          </cell>
          <cell r="G579">
            <v>0</v>
          </cell>
          <cell r="H579">
            <v>0</v>
          </cell>
          <cell r="I579">
            <v>0</v>
          </cell>
          <cell r="J579">
            <v>0</v>
          </cell>
          <cell r="K579">
            <v>0</v>
          </cell>
          <cell r="L579">
            <v>0</v>
          </cell>
        </row>
        <row r="580">
          <cell r="B580">
            <v>890520</v>
          </cell>
          <cell r="C580" t="str">
            <v>Chng Acct Princ - Other</v>
          </cell>
          <cell r="E580">
            <v>0</v>
          </cell>
          <cell r="F580">
            <v>0</v>
          </cell>
          <cell r="G580">
            <v>0</v>
          </cell>
          <cell r="H580">
            <v>0</v>
          </cell>
          <cell r="I580">
            <v>0</v>
          </cell>
          <cell r="J580">
            <v>0</v>
          </cell>
          <cell r="K580">
            <v>0</v>
          </cell>
          <cell r="L580">
            <v>0</v>
          </cell>
        </row>
        <row r="581">
          <cell r="B581">
            <v>890525</v>
          </cell>
          <cell r="C581" t="str">
            <v>Taxes - Change in Acct Principle</v>
          </cell>
          <cell r="E581">
            <v>0</v>
          </cell>
          <cell r="F581">
            <v>0</v>
          </cell>
          <cell r="G581">
            <v>0</v>
          </cell>
          <cell r="H581">
            <v>0</v>
          </cell>
          <cell r="I581">
            <v>0</v>
          </cell>
          <cell r="J581">
            <v>0</v>
          </cell>
          <cell r="K581">
            <v>0</v>
          </cell>
          <cell r="L581">
            <v>0</v>
          </cell>
        </row>
        <row r="582">
          <cell r="B582">
            <v>891005</v>
          </cell>
          <cell r="C582" t="str">
            <v>Extraordinary (Gain)/Loss</v>
          </cell>
          <cell r="E582">
            <v>0</v>
          </cell>
          <cell r="F582">
            <v>0</v>
          </cell>
          <cell r="G582">
            <v>0</v>
          </cell>
          <cell r="H582">
            <v>0</v>
          </cell>
          <cell r="I582">
            <v>0</v>
          </cell>
          <cell r="J582">
            <v>0</v>
          </cell>
          <cell r="K582">
            <v>0</v>
          </cell>
          <cell r="L582">
            <v>0</v>
          </cell>
        </row>
        <row r="583">
          <cell r="B583">
            <v>891010</v>
          </cell>
          <cell r="C583" t="str">
            <v>Taxes - Extraordinary Items</v>
          </cell>
          <cell r="E583">
            <v>0</v>
          </cell>
          <cell r="F583">
            <v>0</v>
          </cell>
          <cell r="G583">
            <v>0</v>
          </cell>
          <cell r="H583">
            <v>0</v>
          </cell>
          <cell r="I583">
            <v>0</v>
          </cell>
          <cell r="J583">
            <v>0</v>
          </cell>
          <cell r="K583">
            <v>0</v>
          </cell>
          <cell r="L583">
            <v>0</v>
          </cell>
        </row>
        <row r="584">
          <cell r="B584">
            <v>891505</v>
          </cell>
          <cell r="C584" t="str">
            <v>Discontinued Operations - Exp/(Inc)</v>
          </cell>
          <cell r="E584">
            <v>0</v>
          </cell>
          <cell r="F584">
            <v>0</v>
          </cell>
          <cell r="G584">
            <v>0</v>
          </cell>
          <cell r="H584">
            <v>0</v>
          </cell>
          <cell r="I584">
            <v>0</v>
          </cell>
          <cell r="J584">
            <v>0</v>
          </cell>
          <cell r="K584">
            <v>0</v>
          </cell>
          <cell r="L584">
            <v>0</v>
          </cell>
        </row>
        <row r="585">
          <cell r="B585" t="str">
            <v>GAAP027</v>
          </cell>
          <cell r="C585" t="str">
            <v>IC19 Consol - Elec Sales - Energy - Maikuben West CJSC</v>
          </cell>
          <cell r="D585">
            <v>188000.77009006546</v>
          </cell>
          <cell r="E585">
            <v>39476.764772641298</v>
          </cell>
          <cell r="F585">
            <v>73027.199308328185</v>
          </cell>
          <cell r="G585">
            <v>103569.81807049245</v>
          </cell>
          <cell r="H585">
            <v>126786.42311791248</v>
          </cell>
          <cell r="I585">
            <v>147785.89628221936</v>
          </cell>
          <cell r="J585">
            <v>163649.37326830294</v>
          </cell>
          <cell r="K585">
            <v>181073.00232430952</v>
          </cell>
          <cell r="L585">
            <v>196859.35048366964</v>
          </cell>
        </row>
        <row r="586">
          <cell r="B586" t="str">
            <v>GAAP028</v>
          </cell>
          <cell r="C586" t="str">
            <v>IC19 Consol - Elec Sales - Energy - AES Kazakstan LLP</v>
          </cell>
          <cell r="D586">
            <v>1366337</v>
          </cell>
          <cell r="E586">
            <v>0</v>
          </cell>
          <cell r="F586">
            <v>0</v>
          </cell>
          <cell r="G586">
            <v>0</v>
          </cell>
          <cell r="H586">
            <v>0</v>
          </cell>
          <cell r="I586">
            <v>0</v>
          </cell>
          <cell r="J586">
            <v>0</v>
          </cell>
          <cell r="K586">
            <v>0</v>
          </cell>
          <cell r="L586">
            <v>0</v>
          </cell>
        </row>
        <row r="587">
          <cell r="B587" t="str">
            <v>GAAP029</v>
          </cell>
          <cell r="C587" t="str">
            <v>IC10 Consol - Fuel - Coal Cost - Maikuben West CJSC</v>
          </cell>
          <cell r="D587">
            <v>6464656.4806608772</v>
          </cell>
          <cell r="E587">
            <v>330871.49126125447</v>
          </cell>
          <cell r="F587">
            <v>648548.98934260523</v>
          </cell>
          <cell r="G587">
            <v>1699576.4319272686</v>
          </cell>
          <cell r="H587">
            <v>2919490.4650409156</v>
          </cell>
          <cell r="I587">
            <v>3996251.0758410473</v>
          </cell>
          <cell r="J587">
            <v>4992577.2869793065</v>
          </cell>
          <cell r="K587">
            <v>5869326.1764312107</v>
          </cell>
          <cell r="L587">
            <v>6621356.0470795659</v>
          </cell>
        </row>
        <row r="588">
          <cell r="B588" t="str">
            <v>GAAP030</v>
          </cell>
          <cell r="C588" t="str">
            <v>IC19 Consol - Elec Cost - Energy - Shulbinsk GES LSC</v>
          </cell>
          <cell r="D588">
            <v>3818207</v>
          </cell>
          <cell r="E588">
            <v>16367.447983657414</v>
          </cell>
          <cell r="F588">
            <v>16367.447983657414</v>
          </cell>
          <cell r="G588">
            <v>16367.447983657414</v>
          </cell>
          <cell r="H588">
            <v>16367.447983657414</v>
          </cell>
          <cell r="I588">
            <v>16367.447983657414</v>
          </cell>
          <cell r="J588">
            <v>16367.447983657414</v>
          </cell>
          <cell r="K588">
            <v>16367.447983657414</v>
          </cell>
          <cell r="L588">
            <v>16367.447983657414</v>
          </cell>
        </row>
        <row r="589">
          <cell r="B589" t="str">
            <v>GAAP031</v>
          </cell>
          <cell r="C589" t="str">
            <v>IC19 Consol - Elec Cost - Energy - UstKamenogorsk GES LLP</v>
          </cell>
          <cell r="D589">
            <v>2711608.0629275478</v>
          </cell>
          <cell r="E589">
            <v>-2286.8805326473484</v>
          </cell>
          <cell r="F589">
            <v>-2286.8805326473484</v>
          </cell>
          <cell r="G589">
            <v>-2286.8805326473484</v>
          </cell>
          <cell r="H589">
            <v>-2286.8805326473484</v>
          </cell>
          <cell r="I589">
            <v>-2286.8805326473484</v>
          </cell>
          <cell r="J589">
            <v>-2286.8805326473484</v>
          </cell>
          <cell r="K589">
            <v>-2286.8805326473484</v>
          </cell>
          <cell r="L589">
            <v>-2286.8805326473484</v>
          </cell>
        </row>
        <row r="590">
          <cell r="B590" t="str">
            <v>GAAP032</v>
          </cell>
          <cell r="C590" t="str">
            <v>IC16 Consol - Other Revenue - Sogrinsk TETS LLP</v>
          </cell>
          <cell r="D590">
            <v>3959.1307112228305</v>
          </cell>
          <cell r="E590">
            <v>0</v>
          </cell>
          <cell r="F590">
            <v>0</v>
          </cell>
          <cell r="G590">
            <v>0</v>
          </cell>
          <cell r="H590">
            <v>0</v>
          </cell>
          <cell r="I590">
            <v>0</v>
          </cell>
          <cell r="J590">
            <v>5862.8275339118718</v>
          </cell>
          <cell r="K590">
            <v>5862.8275339118718</v>
          </cell>
          <cell r="L590">
            <v>5862.8275339118718</v>
          </cell>
        </row>
        <row r="591">
          <cell r="B591" t="str">
            <v>GAAP033</v>
          </cell>
          <cell r="C591" t="str">
            <v>IC16 Consol - Other Revenue - UstKamenogorsk TETS LLP</v>
          </cell>
          <cell r="D591">
            <v>4181.0269111341122</v>
          </cell>
          <cell r="E591">
            <v>0</v>
          </cell>
          <cell r="F591">
            <v>0</v>
          </cell>
          <cell r="G591">
            <v>0</v>
          </cell>
          <cell r="H591">
            <v>0</v>
          </cell>
          <cell r="I591">
            <v>0</v>
          </cell>
          <cell r="J591">
            <v>8929.8677226388063</v>
          </cell>
          <cell r="K591">
            <v>8929.8677226388063</v>
          </cell>
          <cell r="L591">
            <v>8929.8677226388063</v>
          </cell>
        </row>
        <row r="592">
          <cell r="B592" t="str">
            <v>GAAP034</v>
          </cell>
          <cell r="C592" t="str">
            <v>IC12 Consol - Interest Expense - AES Corp</v>
          </cell>
          <cell r="D592">
            <v>3030000</v>
          </cell>
          <cell r="E592">
            <v>331000</v>
          </cell>
          <cell r="F592">
            <v>645000</v>
          </cell>
          <cell r="G592">
            <v>1000000</v>
          </cell>
          <cell r="H592">
            <v>1353000</v>
          </cell>
          <cell r="I592">
            <v>1711000</v>
          </cell>
          <cell r="J592">
            <v>2082000</v>
          </cell>
          <cell r="K592">
            <v>2469000</v>
          </cell>
          <cell r="L592">
            <v>2845065.0031938679</v>
          </cell>
        </row>
        <row r="593">
          <cell r="B593" t="str">
            <v>GAAP035</v>
          </cell>
          <cell r="C593" t="str">
            <v>IC12 Consol - Interest Expense - AES Global Power Holdings BV</v>
          </cell>
          <cell r="D593">
            <v>4618000</v>
          </cell>
          <cell r="E593">
            <v>477000</v>
          </cell>
          <cell r="F593">
            <v>929000</v>
          </cell>
          <cell r="G593">
            <v>1440000</v>
          </cell>
          <cell r="H593">
            <v>1948000</v>
          </cell>
          <cell r="I593">
            <v>2480000</v>
          </cell>
          <cell r="J593">
            <v>3014000</v>
          </cell>
          <cell r="K593">
            <v>3572000</v>
          </cell>
          <cell r="L593">
            <v>4113379.0003193868</v>
          </cell>
        </row>
        <row r="594">
          <cell r="B594" t="str">
            <v>GAAP036</v>
          </cell>
          <cell r="C594" t="str">
            <v>IC19 Consol - Elec Sales - Energy - NurEnergoService LLP</v>
          </cell>
          <cell r="D594">
            <v>3739215.4735135245</v>
          </cell>
          <cell r="E594">
            <v>2015766.8986910798</v>
          </cell>
          <cell r="F594">
            <v>4114387.2531039724</v>
          </cell>
          <cell r="G594">
            <v>7073544.3302546153</v>
          </cell>
          <cell r="H594">
            <v>10338369.215803562</v>
          </cell>
          <cell r="I594">
            <v>14428651.056435764</v>
          </cell>
          <cell r="J594">
            <v>17918866.272544958</v>
          </cell>
          <cell r="K594">
            <v>20630395.17213114</v>
          </cell>
          <cell r="L594">
            <v>24875923.056034051</v>
          </cell>
        </row>
        <row r="595">
          <cell r="B595" t="str">
            <v>GAAP037</v>
          </cell>
          <cell r="C595" t="str">
            <v>IC16 Consol - Other Costs Of Sales - UstKamenogorsk TETS LLP</v>
          </cell>
          <cell r="D595">
            <v>367.16640560901021</v>
          </cell>
          <cell r="E595">
            <v>0</v>
          </cell>
          <cell r="F595">
            <v>0</v>
          </cell>
          <cell r="G595">
            <v>0</v>
          </cell>
          <cell r="H595">
            <v>0</v>
          </cell>
          <cell r="I595">
            <v>0</v>
          </cell>
          <cell r="J595">
            <v>0</v>
          </cell>
          <cell r="K595">
            <v>0</v>
          </cell>
          <cell r="L595">
            <v>0</v>
          </cell>
        </row>
        <row r="596">
          <cell r="E596">
            <v>0</v>
          </cell>
          <cell r="F596">
            <v>0</v>
          </cell>
          <cell r="G596">
            <v>0</v>
          </cell>
          <cell r="H596">
            <v>0</v>
          </cell>
          <cell r="I596">
            <v>0</v>
          </cell>
          <cell r="J596">
            <v>0</v>
          </cell>
          <cell r="K596">
            <v>0</v>
          </cell>
          <cell r="L596">
            <v>0</v>
          </cell>
        </row>
        <row r="597">
          <cell r="E597">
            <v>0</v>
          </cell>
          <cell r="F597">
            <v>0</v>
          </cell>
          <cell r="G597">
            <v>0</v>
          </cell>
          <cell r="H597">
            <v>0</v>
          </cell>
          <cell r="I597">
            <v>0</v>
          </cell>
          <cell r="J597">
            <v>0</v>
          </cell>
          <cell r="K597">
            <v>0</v>
          </cell>
          <cell r="L59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tabSelected="1" topLeftCell="A22" zoomScale="71" zoomScaleNormal="71" workbookViewId="0">
      <selection activeCell="B17" sqref="B17:B31"/>
    </sheetView>
  </sheetViews>
  <sheetFormatPr defaultColWidth="9" defaultRowHeight="15" x14ac:dyDescent="0.25"/>
  <cols>
    <col min="1" max="1" width="7" style="4" customWidth="1"/>
    <col min="2" max="2" width="21.140625" style="4" customWidth="1"/>
    <col min="3" max="3" width="40.42578125" style="25" customWidth="1"/>
    <col min="4" max="4" width="11" style="4" customWidth="1"/>
    <col min="5" max="5" width="16.42578125" style="4" customWidth="1"/>
    <col min="6" max="6" width="15" style="4" customWidth="1"/>
    <col min="7" max="7" width="16.7109375" style="4" customWidth="1"/>
    <col min="8" max="8" width="13.140625" style="4" customWidth="1"/>
    <col min="9" max="9" width="17.7109375" style="18" customWidth="1"/>
    <col min="10" max="10" width="17.85546875" style="18" customWidth="1"/>
    <col min="11" max="11" width="16.85546875" style="18" bestFit="1" customWidth="1"/>
    <col min="12" max="12" width="24.140625" style="28" customWidth="1"/>
    <col min="13" max="13" width="16" style="18" customWidth="1"/>
    <col min="14" max="14" width="15.85546875" style="18" customWidth="1"/>
    <col min="15" max="15" width="9.5703125" style="4" bestFit="1" customWidth="1"/>
    <col min="16" max="16" width="12.85546875" style="4" customWidth="1"/>
    <col min="17" max="20" width="14.28515625" style="4" customWidth="1"/>
    <col min="21" max="22" width="9.5703125" style="4" customWidth="1"/>
    <col min="23" max="24" width="14.28515625" style="4" customWidth="1"/>
    <col min="25" max="25" width="22" style="4" customWidth="1"/>
    <col min="26" max="26" width="36.42578125" style="4" customWidth="1"/>
    <col min="27" max="27" width="26.140625" style="4" customWidth="1"/>
    <col min="28" max="16384" width="9" style="4"/>
  </cols>
  <sheetData>
    <row r="1" spans="1:28" ht="15.75" customHeight="1" x14ac:dyDescent="0.25">
      <c r="A1" s="1"/>
      <c r="B1" s="1"/>
      <c r="C1" s="23"/>
      <c r="D1" s="1"/>
      <c r="E1" s="1"/>
      <c r="F1" s="1"/>
      <c r="G1" s="1"/>
      <c r="H1" s="1"/>
      <c r="I1" s="2"/>
      <c r="J1" s="2"/>
      <c r="K1" s="2"/>
      <c r="L1" s="26"/>
      <c r="M1" s="2"/>
      <c r="N1" s="2"/>
      <c r="O1" s="1"/>
      <c r="P1" s="1"/>
      <c r="Q1" s="1"/>
      <c r="R1" s="1"/>
      <c r="S1" s="1"/>
      <c r="T1" s="1"/>
      <c r="U1" s="1"/>
      <c r="V1" s="1"/>
      <c r="W1" s="1"/>
      <c r="X1" s="1"/>
      <c r="Y1" s="1"/>
      <c r="Z1" s="3" t="s">
        <v>30</v>
      </c>
    </row>
    <row r="2" spans="1:28" ht="15.75" x14ac:dyDescent="0.25">
      <c r="A2" s="1"/>
      <c r="B2" s="1"/>
      <c r="C2" s="23"/>
      <c r="D2" s="1"/>
      <c r="E2" s="1"/>
      <c r="F2" s="1"/>
      <c r="G2" s="1"/>
      <c r="H2" s="1"/>
      <c r="I2" s="2"/>
      <c r="J2" s="2"/>
      <c r="K2" s="2"/>
      <c r="L2" s="26"/>
      <c r="M2" s="2"/>
      <c r="N2" s="2"/>
      <c r="O2" s="1"/>
      <c r="P2" s="1"/>
      <c r="Q2" s="1"/>
      <c r="R2" s="1"/>
      <c r="S2" s="1"/>
      <c r="T2" s="1"/>
      <c r="U2" s="1"/>
      <c r="V2" s="1"/>
      <c r="W2" s="1"/>
      <c r="X2" s="1"/>
      <c r="Y2" s="1"/>
      <c r="Z2" s="5" t="s">
        <v>32</v>
      </c>
    </row>
    <row r="3" spans="1:28" ht="15.75" x14ac:dyDescent="0.25">
      <c r="A3" s="1"/>
      <c r="B3" s="1"/>
      <c r="C3" s="23"/>
      <c r="D3" s="1"/>
      <c r="E3" s="1"/>
      <c r="F3" s="1"/>
      <c r="G3" s="1"/>
      <c r="H3" s="1"/>
      <c r="I3" s="2"/>
      <c r="J3" s="2"/>
      <c r="K3" s="2"/>
      <c r="L3" s="26"/>
      <c r="M3" s="2"/>
      <c r="N3" s="2"/>
      <c r="O3" s="1"/>
      <c r="P3" s="1"/>
      <c r="Q3" s="1"/>
      <c r="R3" s="1"/>
      <c r="S3" s="1"/>
      <c r="T3" s="1"/>
      <c r="U3" s="1"/>
      <c r="V3" s="1"/>
      <c r="W3" s="1"/>
      <c r="X3" s="1"/>
      <c r="Y3" s="6"/>
      <c r="Z3" s="7" t="s">
        <v>33</v>
      </c>
      <c r="AA3" s="8"/>
    </row>
    <row r="4" spans="1:28" ht="15.75" x14ac:dyDescent="0.25">
      <c r="A4" s="1"/>
      <c r="B4" s="1"/>
      <c r="C4" s="23"/>
      <c r="D4" s="1"/>
      <c r="E4" s="1"/>
      <c r="F4" s="1"/>
      <c r="G4" s="1"/>
      <c r="H4" s="1"/>
      <c r="I4" s="2"/>
      <c r="J4" s="2"/>
      <c r="K4" s="2"/>
      <c r="L4" s="26"/>
      <c r="M4" s="2"/>
      <c r="N4" s="2"/>
      <c r="O4" s="1"/>
      <c r="P4" s="1"/>
      <c r="Q4" s="1"/>
      <c r="R4" s="1"/>
      <c r="S4" s="1"/>
      <c r="T4" s="1"/>
      <c r="U4" s="1"/>
      <c r="V4" s="1"/>
      <c r="W4" s="1"/>
      <c r="X4" s="1"/>
      <c r="Y4" s="1"/>
      <c r="Z4" s="5" t="s">
        <v>34</v>
      </c>
      <c r="AA4" s="9"/>
    </row>
    <row r="5" spans="1:28" ht="15.75" customHeight="1" x14ac:dyDescent="0.25">
      <c r="A5" s="1"/>
      <c r="B5" s="1"/>
      <c r="C5" s="23"/>
      <c r="D5" s="1"/>
      <c r="E5" s="1"/>
      <c r="F5" s="1"/>
      <c r="G5" s="1"/>
      <c r="H5" s="1"/>
      <c r="I5" s="2"/>
      <c r="J5" s="2"/>
      <c r="K5" s="2"/>
      <c r="L5" s="26"/>
      <c r="M5" s="2"/>
      <c r="N5" s="2"/>
      <c r="O5" s="2"/>
      <c r="P5" s="1"/>
      <c r="Q5" s="1"/>
      <c r="R5" s="1"/>
      <c r="S5" s="1"/>
      <c r="T5" s="1"/>
      <c r="U5" s="1"/>
      <c r="V5" s="1"/>
      <c r="W5" s="1"/>
      <c r="X5" s="1"/>
      <c r="Y5" s="1"/>
      <c r="Z5" s="5"/>
      <c r="AA5" s="8"/>
    </row>
    <row r="6" spans="1:28" ht="15.75" customHeight="1" x14ac:dyDescent="0.25">
      <c r="A6" s="1"/>
      <c r="B6" s="1"/>
      <c r="C6" s="23"/>
      <c r="D6" s="1"/>
      <c r="E6" s="1"/>
      <c r="F6" s="1"/>
      <c r="G6" s="1"/>
      <c r="H6" s="1"/>
      <c r="I6" s="2"/>
      <c r="J6" s="2"/>
      <c r="K6" s="2"/>
      <c r="L6" s="27">
        <v>60.56</v>
      </c>
      <c r="M6" s="10">
        <v>96.01</v>
      </c>
      <c r="N6" s="10">
        <v>95.72</v>
      </c>
      <c r="O6" s="11"/>
      <c r="P6" s="11"/>
      <c r="Q6" s="11"/>
      <c r="R6" s="11">
        <v>98.985833330000006</v>
      </c>
      <c r="S6" s="11">
        <v>95.472289549999999</v>
      </c>
      <c r="T6" s="11">
        <v>95.183925549999998</v>
      </c>
      <c r="U6" s="11"/>
      <c r="V6" s="1"/>
      <c r="W6" s="1"/>
      <c r="X6" s="1"/>
      <c r="Y6" s="1"/>
      <c r="Z6" s="5" t="s">
        <v>31</v>
      </c>
      <c r="AA6" s="8"/>
    </row>
    <row r="7" spans="1:28" ht="15.75" customHeight="1" x14ac:dyDescent="0.25">
      <c r="A7" s="1"/>
      <c r="B7" s="1"/>
      <c r="C7" s="23"/>
      <c r="D7" s="1"/>
      <c r="E7" s="1"/>
      <c r="F7" s="1"/>
      <c r="G7" s="1"/>
      <c r="H7" s="1"/>
      <c r="I7" s="2"/>
      <c r="J7" s="2"/>
      <c r="K7" s="2"/>
      <c r="L7" s="27"/>
      <c r="M7" s="10"/>
      <c r="N7" s="10"/>
      <c r="O7" s="11"/>
      <c r="P7" s="11"/>
      <c r="Q7" s="11"/>
      <c r="R7" s="11"/>
      <c r="S7" s="11"/>
      <c r="T7" s="11"/>
      <c r="U7" s="11"/>
      <c r="V7" s="1"/>
      <c r="W7" s="1"/>
      <c r="X7" s="1"/>
      <c r="Y7" s="1"/>
      <c r="Z7" s="12"/>
    </row>
    <row r="8" spans="1:28" ht="15.75" customHeight="1" x14ac:dyDescent="0.25">
      <c r="A8" s="1"/>
      <c r="B8" s="1"/>
      <c r="C8" s="23"/>
      <c r="D8" s="1"/>
      <c r="E8" s="1"/>
      <c r="F8" s="1"/>
      <c r="G8" s="1"/>
      <c r="H8" s="1"/>
      <c r="I8" s="2"/>
      <c r="J8" s="2"/>
      <c r="K8" s="2"/>
      <c r="L8" s="26"/>
      <c r="M8" s="2"/>
      <c r="N8" s="2"/>
      <c r="O8" s="1"/>
      <c r="P8" s="1"/>
      <c r="Q8" s="1"/>
      <c r="R8" s="1"/>
      <c r="S8" s="1"/>
      <c r="T8" s="1"/>
      <c r="U8" s="1"/>
      <c r="V8" s="1"/>
      <c r="W8" s="1"/>
      <c r="X8" s="1"/>
      <c r="Y8" s="1"/>
      <c r="Z8" s="12"/>
    </row>
    <row r="9" spans="1:28" ht="15.75" x14ac:dyDescent="0.25">
      <c r="A9" s="1"/>
      <c r="B9" s="1"/>
      <c r="C9" s="23"/>
      <c r="D9" s="1"/>
      <c r="E9" s="1"/>
      <c r="F9" s="1"/>
      <c r="G9" s="1"/>
      <c r="H9" s="1"/>
      <c r="I9" s="2"/>
      <c r="J9" s="2"/>
      <c r="K9" s="2"/>
      <c r="L9" s="26"/>
      <c r="M9" s="13" t="s">
        <v>36</v>
      </c>
      <c r="N9" s="2"/>
      <c r="O9" s="1"/>
      <c r="P9" s="1"/>
      <c r="Q9" s="1"/>
      <c r="R9" s="1"/>
      <c r="S9" s="1"/>
      <c r="T9" s="1"/>
      <c r="U9" s="1"/>
      <c r="V9" s="1"/>
      <c r="W9" s="1"/>
      <c r="X9" s="1"/>
      <c r="Y9" s="1"/>
      <c r="Z9" s="1"/>
    </row>
    <row r="10" spans="1:28" ht="15.75" x14ac:dyDescent="0.25">
      <c r="B10" s="14"/>
      <c r="C10" s="24"/>
      <c r="D10" s="14"/>
      <c r="E10" s="14"/>
      <c r="F10" s="14"/>
      <c r="G10" s="14"/>
      <c r="H10" s="14"/>
      <c r="I10" s="14"/>
      <c r="J10" s="14"/>
      <c r="K10" s="14"/>
      <c r="L10" s="24"/>
      <c r="M10" s="15" t="s">
        <v>107</v>
      </c>
      <c r="N10" s="14"/>
      <c r="O10" s="14"/>
      <c r="P10" s="14"/>
      <c r="Q10" s="14"/>
      <c r="R10" s="14"/>
      <c r="S10" s="14"/>
      <c r="T10" s="14"/>
      <c r="U10" s="14"/>
      <c r="V10" s="14"/>
      <c r="W10" s="14"/>
      <c r="X10" s="14"/>
      <c r="Y10" s="14"/>
      <c r="Z10" s="14"/>
    </row>
    <row r="11" spans="1:28" ht="15.75" x14ac:dyDescent="0.25">
      <c r="A11" s="1"/>
      <c r="B11" s="1"/>
      <c r="C11" s="23"/>
      <c r="D11" s="1"/>
      <c r="E11" s="1"/>
      <c r="F11" s="1"/>
      <c r="G11" s="1"/>
      <c r="H11" s="1"/>
      <c r="I11" s="2"/>
      <c r="J11" s="2"/>
      <c r="K11" s="2"/>
      <c r="L11" s="26"/>
      <c r="M11" s="16" t="s">
        <v>35</v>
      </c>
      <c r="N11" s="2"/>
      <c r="O11" s="1"/>
      <c r="P11" s="1"/>
      <c r="Q11" s="1"/>
      <c r="R11" s="1"/>
      <c r="S11" s="1"/>
      <c r="T11" s="1"/>
      <c r="U11" s="1"/>
      <c r="V11" s="1"/>
      <c r="W11" s="1"/>
      <c r="X11" s="1"/>
      <c r="Y11" s="1"/>
      <c r="Z11" s="1"/>
    </row>
    <row r="12" spans="1:28" ht="16.5" thickBot="1" x14ac:dyDescent="0.3">
      <c r="A12" s="17"/>
      <c r="B12" s="1"/>
      <c r="C12" s="23"/>
      <c r="D12" s="1"/>
      <c r="E12" s="1"/>
      <c r="F12" s="1"/>
      <c r="G12" s="1"/>
      <c r="H12" s="1"/>
      <c r="I12" s="2"/>
      <c r="J12" s="2"/>
      <c r="K12" s="2"/>
      <c r="L12" s="26"/>
      <c r="M12" s="2"/>
      <c r="N12" s="2"/>
      <c r="O12" s="1"/>
      <c r="P12" s="1"/>
      <c r="Q12" s="1"/>
      <c r="R12" s="1"/>
      <c r="S12" s="1"/>
      <c r="T12" s="1"/>
      <c r="U12" s="1"/>
      <c r="V12" s="1"/>
      <c r="W12" s="1"/>
      <c r="X12" s="1"/>
      <c r="Y12" s="1"/>
      <c r="Z12" s="1"/>
    </row>
    <row r="13" spans="1:28" ht="57.75" customHeight="1" x14ac:dyDescent="0.25">
      <c r="A13" s="168" t="s">
        <v>0</v>
      </c>
      <c r="B13" s="182" t="s">
        <v>1</v>
      </c>
      <c r="C13" s="183"/>
      <c r="D13" s="183"/>
      <c r="E13" s="183"/>
      <c r="F13" s="183"/>
      <c r="G13" s="184"/>
      <c r="H13" s="168" t="s">
        <v>2</v>
      </c>
      <c r="I13" s="185" t="s">
        <v>3</v>
      </c>
      <c r="J13" s="186"/>
      <c r="K13" s="186"/>
      <c r="L13" s="187"/>
      <c r="M13" s="182" t="s">
        <v>4</v>
      </c>
      <c r="N13" s="183"/>
      <c r="O13" s="183"/>
      <c r="P13" s="184"/>
      <c r="Q13" s="182" t="s">
        <v>5</v>
      </c>
      <c r="R13" s="183"/>
      <c r="S13" s="183"/>
      <c r="T13" s="183"/>
      <c r="U13" s="183"/>
      <c r="V13" s="183"/>
      <c r="W13" s="183"/>
      <c r="X13" s="184"/>
      <c r="Y13" s="168" t="s">
        <v>6</v>
      </c>
      <c r="Z13" s="168" t="s">
        <v>7</v>
      </c>
    </row>
    <row r="14" spans="1:28" ht="141" customHeight="1" x14ac:dyDescent="0.25">
      <c r="A14" s="169"/>
      <c r="B14" s="198" t="s">
        <v>8</v>
      </c>
      <c r="C14" s="188" t="s">
        <v>9</v>
      </c>
      <c r="D14" s="188" t="s">
        <v>10</v>
      </c>
      <c r="E14" s="188" t="s">
        <v>11</v>
      </c>
      <c r="F14" s="188"/>
      <c r="G14" s="190" t="s">
        <v>12</v>
      </c>
      <c r="H14" s="169"/>
      <c r="I14" s="192" t="s">
        <v>13</v>
      </c>
      <c r="J14" s="194" t="s">
        <v>14</v>
      </c>
      <c r="K14" s="194" t="s">
        <v>15</v>
      </c>
      <c r="L14" s="196" t="s">
        <v>16</v>
      </c>
      <c r="M14" s="192" t="s">
        <v>17</v>
      </c>
      <c r="N14" s="194"/>
      <c r="O14" s="188" t="s">
        <v>18</v>
      </c>
      <c r="P14" s="190" t="s">
        <v>19</v>
      </c>
      <c r="Q14" s="198" t="s">
        <v>20</v>
      </c>
      <c r="R14" s="188"/>
      <c r="S14" s="188" t="s">
        <v>21</v>
      </c>
      <c r="T14" s="188"/>
      <c r="U14" s="188" t="s">
        <v>22</v>
      </c>
      <c r="V14" s="188"/>
      <c r="W14" s="188" t="s">
        <v>23</v>
      </c>
      <c r="X14" s="190"/>
      <c r="Y14" s="169"/>
      <c r="Z14" s="169"/>
      <c r="AB14" s="18"/>
    </row>
    <row r="15" spans="1:28" ht="54.4" customHeight="1" thickBot="1" x14ac:dyDescent="0.3">
      <c r="A15" s="181"/>
      <c r="B15" s="199"/>
      <c r="C15" s="189"/>
      <c r="D15" s="189"/>
      <c r="E15" s="30" t="s">
        <v>24</v>
      </c>
      <c r="F15" s="30" t="s">
        <v>25</v>
      </c>
      <c r="G15" s="191"/>
      <c r="H15" s="181"/>
      <c r="I15" s="193"/>
      <c r="J15" s="195"/>
      <c r="K15" s="195"/>
      <c r="L15" s="197"/>
      <c r="M15" s="146" t="s">
        <v>26</v>
      </c>
      <c r="N15" s="147" t="s">
        <v>27</v>
      </c>
      <c r="O15" s="189"/>
      <c r="P15" s="191"/>
      <c r="Q15" s="40" t="s">
        <v>28</v>
      </c>
      <c r="R15" s="30" t="s">
        <v>29</v>
      </c>
      <c r="S15" s="30" t="s">
        <v>28</v>
      </c>
      <c r="T15" s="30" t="s">
        <v>29</v>
      </c>
      <c r="U15" s="30" t="s">
        <v>24</v>
      </c>
      <c r="V15" s="30" t="s">
        <v>25</v>
      </c>
      <c r="W15" s="30" t="s">
        <v>28</v>
      </c>
      <c r="X15" s="148" t="s">
        <v>29</v>
      </c>
      <c r="Y15" s="181"/>
      <c r="Z15" s="181"/>
    </row>
    <row r="16" spans="1:28" ht="16.5" thickBot="1" x14ac:dyDescent="0.3">
      <c r="A16" s="149">
        <v>1</v>
      </c>
      <c r="B16" s="150">
        <v>2</v>
      </c>
      <c r="C16" s="151">
        <v>3</v>
      </c>
      <c r="D16" s="151">
        <v>4</v>
      </c>
      <c r="E16" s="151">
        <v>5</v>
      </c>
      <c r="F16" s="151">
        <v>6</v>
      </c>
      <c r="G16" s="152">
        <v>7</v>
      </c>
      <c r="H16" s="149">
        <v>8</v>
      </c>
      <c r="I16" s="153">
        <v>9</v>
      </c>
      <c r="J16" s="154">
        <v>10</v>
      </c>
      <c r="K16" s="154">
        <v>11</v>
      </c>
      <c r="L16" s="155">
        <v>12</v>
      </c>
      <c r="M16" s="153">
        <v>13</v>
      </c>
      <c r="N16" s="154">
        <v>14</v>
      </c>
      <c r="O16" s="151">
        <v>15</v>
      </c>
      <c r="P16" s="152">
        <v>16</v>
      </c>
      <c r="Q16" s="150">
        <v>17</v>
      </c>
      <c r="R16" s="151">
        <v>18</v>
      </c>
      <c r="S16" s="151">
        <v>19</v>
      </c>
      <c r="T16" s="151">
        <v>20</v>
      </c>
      <c r="U16" s="151">
        <v>21</v>
      </c>
      <c r="V16" s="151">
        <v>22</v>
      </c>
      <c r="W16" s="151">
        <v>23</v>
      </c>
      <c r="X16" s="152">
        <v>24</v>
      </c>
      <c r="Y16" s="149">
        <v>25</v>
      </c>
      <c r="Z16" s="149">
        <v>26</v>
      </c>
    </row>
    <row r="17" spans="1:28" ht="15.75" x14ac:dyDescent="0.25">
      <c r="A17" s="156">
        <v>1</v>
      </c>
      <c r="B17" s="168" t="s">
        <v>59</v>
      </c>
      <c r="C17" s="80" t="s">
        <v>65</v>
      </c>
      <c r="D17" s="52"/>
      <c r="E17" s="52"/>
      <c r="F17" s="52"/>
      <c r="G17" s="55"/>
      <c r="H17" s="99"/>
      <c r="I17" s="108">
        <f>SUM(I18:I31)</f>
        <v>772348.83155999996</v>
      </c>
      <c r="J17" s="53">
        <f t="shared" ref="J17:K17" si="0">SUM(J18:J31)</f>
        <v>771801.79523964273</v>
      </c>
      <c r="K17" s="53">
        <f t="shared" si="0"/>
        <v>547.03632035714736</v>
      </c>
      <c r="L17" s="109"/>
      <c r="M17" s="108">
        <f t="shared" ref="M17" si="1">SUM(M18:M31)</f>
        <v>772348.83155999996</v>
      </c>
      <c r="N17" s="54">
        <f t="shared" ref="N17" si="2">SUM(N18:N31)</f>
        <v>0</v>
      </c>
      <c r="O17" s="54">
        <f t="shared" ref="O17" si="3">SUM(O18:O31)</f>
        <v>0</v>
      </c>
      <c r="P17" s="109">
        <f t="shared" ref="P17" si="4">SUM(P18:P31)</f>
        <v>0</v>
      </c>
      <c r="Q17" s="51"/>
      <c r="R17" s="52"/>
      <c r="S17" s="52"/>
      <c r="T17" s="52"/>
      <c r="U17" s="52"/>
      <c r="V17" s="52"/>
      <c r="W17" s="52"/>
      <c r="X17" s="55"/>
      <c r="Y17" s="99"/>
      <c r="Z17" s="99"/>
    </row>
    <row r="18" spans="1:28" s="20" customFormat="1" ht="63" x14ac:dyDescent="0.25">
      <c r="A18" s="157"/>
      <c r="B18" s="169"/>
      <c r="C18" s="81" t="s">
        <v>37</v>
      </c>
      <c r="D18" s="31" t="s">
        <v>38</v>
      </c>
      <c r="E18" s="31">
        <v>1</v>
      </c>
      <c r="F18" s="31">
        <v>1</v>
      </c>
      <c r="G18" s="37" t="s">
        <v>39</v>
      </c>
      <c r="H18" s="100"/>
      <c r="I18" s="110">
        <v>24577.1</v>
      </c>
      <c r="J18" s="32">
        <f>(2580315+4970590.5+1890217.28+6398853+3151949+6820795.85+383580.9712+728000)/1000/1.12</f>
        <v>24039.555001071429</v>
      </c>
      <c r="K18" s="32">
        <f>I18-J18</f>
        <v>537.54499892856984</v>
      </c>
      <c r="L18" s="37" t="s">
        <v>40</v>
      </c>
      <c r="M18" s="110">
        <f>I18</f>
        <v>24577.1</v>
      </c>
      <c r="N18" s="31">
        <v>0</v>
      </c>
      <c r="O18" s="31">
        <v>0</v>
      </c>
      <c r="P18" s="37">
        <v>0</v>
      </c>
      <c r="Q18" s="130"/>
      <c r="R18" s="31"/>
      <c r="S18" s="31"/>
      <c r="T18" s="31"/>
      <c r="U18" s="179">
        <v>6.4299999999999996E-2</v>
      </c>
      <c r="V18" s="179">
        <v>6.2700000000000006E-2</v>
      </c>
      <c r="W18" s="161">
        <v>357</v>
      </c>
      <c r="X18" s="163">
        <v>425</v>
      </c>
      <c r="Y18" s="100" t="s">
        <v>40</v>
      </c>
      <c r="Z18" s="100" t="s">
        <v>41</v>
      </c>
      <c r="AA18" s="19"/>
    </row>
    <row r="19" spans="1:28" s="20" customFormat="1" ht="31.5" x14ac:dyDescent="0.25">
      <c r="A19" s="92">
        <v>2</v>
      </c>
      <c r="B19" s="169"/>
      <c r="C19" s="81" t="s">
        <v>42</v>
      </c>
      <c r="D19" s="31" t="s">
        <v>43</v>
      </c>
      <c r="E19" s="31">
        <v>1</v>
      </c>
      <c r="F19" s="31">
        <v>1</v>
      </c>
      <c r="G19" s="37" t="s">
        <v>39</v>
      </c>
      <c r="H19" s="100"/>
      <c r="I19" s="110">
        <v>109383.44656</v>
      </c>
      <c r="J19" s="32">
        <v>109383.44656</v>
      </c>
      <c r="K19" s="32">
        <f t="shared" ref="K19:K31" si="5">I19-J19</f>
        <v>0</v>
      </c>
      <c r="L19" s="37"/>
      <c r="M19" s="110">
        <f>I19</f>
        <v>109383.44656</v>
      </c>
      <c r="N19" s="31">
        <v>0</v>
      </c>
      <c r="O19" s="31">
        <v>0</v>
      </c>
      <c r="P19" s="37">
        <v>0</v>
      </c>
      <c r="Q19" s="130"/>
      <c r="R19" s="31"/>
      <c r="S19" s="29">
        <v>57</v>
      </c>
      <c r="T19" s="29">
        <v>57</v>
      </c>
      <c r="U19" s="161"/>
      <c r="V19" s="161"/>
      <c r="W19" s="161"/>
      <c r="X19" s="163"/>
      <c r="Y19" s="100"/>
      <c r="Z19" s="100"/>
      <c r="AB19" s="21"/>
    </row>
    <row r="20" spans="1:28" s="20" customFormat="1" ht="63" x14ac:dyDescent="0.25">
      <c r="A20" s="92">
        <v>3</v>
      </c>
      <c r="B20" s="169"/>
      <c r="C20" s="81" t="s">
        <v>44</v>
      </c>
      <c r="D20" s="31" t="s">
        <v>38</v>
      </c>
      <c r="E20" s="31">
        <v>1</v>
      </c>
      <c r="F20" s="31">
        <v>1</v>
      </c>
      <c r="G20" s="37" t="s">
        <v>39</v>
      </c>
      <c r="H20" s="100"/>
      <c r="I20" s="110">
        <v>89466.634999999995</v>
      </c>
      <c r="J20" s="32">
        <f>(9902689.77+20842229.79+10403880.44+13684034+10709244+13089076+12494118+9077359.2)/1000/1.12</f>
        <v>89466.634999999995</v>
      </c>
      <c r="K20" s="32">
        <f t="shared" si="5"/>
        <v>0</v>
      </c>
      <c r="L20" s="37"/>
      <c r="M20" s="110">
        <f t="shared" ref="M20:M30" si="6">I20</f>
        <v>89466.634999999995</v>
      </c>
      <c r="N20" s="31">
        <v>0</v>
      </c>
      <c r="O20" s="31">
        <v>0</v>
      </c>
      <c r="P20" s="37">
        <v>0</v>
      </c>
      <c r="Q20" s="130"/>
      <c r="R20" s="31"/>
      <c r="S20" s="31">
        <v>0.5</v>
      </c>
      <c r="T20" s="31">
        <v>0.5</v>
      </c>
      <c r="U20" s="161"/>
      <c r="V20" s="161"/>
      <c r="W20" s="161"/>
      <c r="X20" s="163"/>
      <c r="Y20" s="100"/>
      <c r="Z20" s="100" t="s">
        <v>41</v>
      </c>
      <c r="AB20" s="21"/>
    </row>
    <row r="21" spans="1:28" s="20" customFormat="1" ht="63" x14ac:dyDescent="0.25">
      <c r="A21" s="92">
        <v>4</v>
      </c>
      <c r="B21" s="169"/>
      <c r="C21" s="81" t="s">
        <v>45</v>
      </c>
      <c r="D21" s="31" t="s">
        <v>38</v>
      </c>
      <c r="E21" s="31">
        <v>1</v>
      </c>
      <c r="F21" s="31">
        <v>1</v>
      </c>
      <c r="G21" s="37" t="s">
        <v>39</v>
      </c>
      <c r="H21" s="100"/>
      <c r="I21" s="110">
        <v>85042.34</v>
      </c>
      <c r="J21" s="32">
        <v>85042.339964285711</v>
      </c>
      <c r="K21" s="32">
        <f t="shared" si="5"/>
        <v>3.5714285331778228E-5</v>
      </c>
      <c r="L21" s="37"/>
      <c r="M21" s="110">
        <f t="shared" si="6"/>
        <v>85042.34</v>
      </c>
      <c r="N21" s="31">
        <v>0</v>
      </c>
      <c r="O21" s="31">
        <v>0</v>
      </c>
      <c r="P21" s="37">
        <v>0</v>
      </c>
      <c r="Q21" s="130"/>
      <c r="R21" s="31"/>
      <c r="S21" s="31"/>
      <c r="T21" s="31"/>
      <c r="U21" s="161"/>
      <c r="V21" s="161"/>
      <c r="W21" s="161"/>
      <c r="X21" s="163"/>
      <c r="Y21" s="100"/>
      <c r="Z21" s="100" t="s">
        <v>41</v>
      </c>
      <c r="AB21" s="21"/>
    </row>
    <row r="22" spans="1:28" s="20" customFormat="1" ht="63" x14ac:dyDescent="0.25">
      <c r="A22" s="92">
        <v>5</v>
      </c>
      <c r="B22" s="169"/>
      <c r="C22" s="81" t="s">
        <v>46</v>
      </c>
      <c r="D22" s="31" t="s">
        <v>38</v>
      </c>
      <c r="E22" s="31">
        <v>1</v>
      </c>
      <c r="F22" s="31">
        <v>1</v>
      </c>
      <c r="G22" s="37" t="s">
        <v>39</v>
      </c>
      <c r="H22" s="100"/>
      <c r="I22" s="110">
        <v>42356.800000000003</v>
      </c>
      <c r="J22" s="32">
        <v>42357.31</v>
      </c>
      <c r="K22" s="32">
        <f t="shared" si="5"/>
        <v>-0.50999999999476131</v>
      </c>
      <c r="L22" s="37" t="s">
        <v>47</v>
      </c>
      <c r="M22" s="110">
        <f t="shared" si="6"/>
        <v>42356.800000000003</v>
      </c>
      <c r="N22" s="31">
        <v>0</v>
      </c>
      <c r="O22" s="31">
        <v>0</v>
      </c>
      <c r="P22" s="37">
        <v>0</v>
      </c>
      <c r="Q22" s="130"/>
      <c r="R22" s="31"/>
      <c r="S22" s="31"/>
      <c r="T22" s="31"/>
      <c r="U22" s="161"/>
      <c r="V22" s="161"/>
      <c r="W22" s="161"/>
      <c r="X22" s="163"/>
      <c r="Y22" s="100" t="s">
        <v>47</v>
      </c>
      <c r="Z22" s="100" t="s">
        <v>41</v>
      </c>
      <c r="AB22" s="21"/>
    </row>
    <row r="23" spans="1:28" s="20" customFormat="1" ht="63" x14ac:dyDescent="0.25">
      <c r="A23" s="92">
        <v>6</v>
      </c>
      <c r="B23" s="169"/>
      <c r="C23" s="81" t="s">
        <v>48</v>
      </c>
      <c r="D23" s="31" t="s">
        <v>38</v>
      </c>
      <c r="E23" s="31">
        <v>1</v>
      </c>
      <c r="F23" s="31">
        <v>1</v>
      </c>
      <c r="G23" s="37" t="s">
        <v>39</v>
      </c>
      <c r="H23" s="100"/>
      <c r="I23" s="110">
        <v>5000.07</v>
      </c>
      <c r="J23" s="32">
        <v>5000.07</v>
      </c>
      <c r="K23" s="32">
        <f t="shared" si="5"/>
        <v>0</v>
      </c>
      <c r="L23" s="37"/>
      <c r="M23" s="110">
        <f t="shared" si="6"/>
        <v>5000.07</v>
      </c>
      <c r="N23" s="31">
        <v>0</v>
      </c>
      <c r="O23" s="31">
        <v>0</v>
      </c>
      <c r="P23" s="37">
        <v>0</v>
      </c>
      <c r="Q23" s="130"/>
      <c r="R23" s="31"/>
      <c r="S23" s="31"/>
      <c r="T23" s="31"/>
      <c r="U23" s="161"/>
      <c r="V23" s="161"/>
      <c r="W23" s="161"/>
      <c r="X23" s="163"/>
      <c r="Y23" s="100"/>
      <c r="Z23" s="100" t="s">
        <v>41</v>
      </c>
    </row>
    <row r="24" spans="1:28" s="20" customFormat="1" ht="63" x14ac:dyDescent="0.25">
      <c r="A24" s="92">
        <v>7</v>
      </c>
      <c r="B24" s="169"/>
      <c r="C24" s="81" t="s">
        <v>49</v>
      </c>
      <c r="D24" s="31" t="s">
        <v>50</v>
      </c>
      <c r="E24" s="31">
        <v>1</v>
      </c>
      <c r="F24" s="31">
        <v>1</v>
      </c>
      <c r="G24" s="37" t="s">
        <v>39</v>
      </c>
      <c r="H24" s="100"/>
      <c r="I24" s="110">
        <v>165687.6</v>
      </c>
      <c r="J24" s="32">
        <v>165687.6</v>
      </c>
      <c r="K24" s="32">
        <f t="shared" si="5"/>
        <v>0</v>
      </c>
      <c r="L24" s="37"/>
      <c r="M24" s="110">
        <f t="shared" si="6"/>
        <v>165687.6</v>
      </c>
      <c r="N24" s="31">
        <v>0</v>
      </c>
      <c r="O24" s="31">
        <v>0</v>
      </c>
      <c r="P24" s="37">
        <v>0</v>
      </c>
      <c r="Q24" s="130"/>
      <c r="R24" s="31"/>
      <c r="S24" s="31"/>
      <c r="T24" s="31"/>
      <c r="U24" s="161"/>
      <c r="V24" s="161"/>
      <c r="W24" s="161"/>
      <c r="X24" s="163"/>
      <c r="Y24" s="100"/>
      <c r="Z24" s="100" t="s">
        <v>41</v>
      </c>
    </row>
    <row r="25" spans="1:28" s="20" customFormat="1" ht="63" x14ac:dyDescent="0.25">
      <c r="A25" s="92">
        <v>8</v>
      </c>
      <c r="B25" s="169"/>
      <c r="C25" s="81" t="s">
        <v>51</v>
      </c>
      <c r="D25" s="31" t="s">
        <v>38</v>
      </c>
      <c r="E25" s="31">
        <v>1</v>
      </c>
      <c r="F25" s="31">
        <v>1</v>
      </c>
      <c r="G25" s="37" t="s">
        <v>39</v>
      </c>
      <c r="H25" s="100"/>
      <c r="I25" s="110">
        <v>13389.19</v>
      </c>
      <c r="J25" s="32">
        <v>13389.19</v>
      </c>
      <c r="K25" s="32">
        <f t="shared" si="5"/>
        <v>0</v>
      </c>
      <c r="L25" s="37"/>
      <c r="M25" s="110">
        <f t="shared" si="6"/>
        <v>13389.19</v>
      </c>
      <c r="N25" s="31">
        <v>0</v>
      </c>
      <c r="O25" s="31">
        <v>0</v>
      </c>
      <c r="P25" s="37">
        <v>0</v>
      </c>
      <c r="Q25" s="130"/>
      <c r="R25" s="31"/>
      <c r="S25" s="31"/>
      <c r="T25" s="31"/>
      <c r="U25" s="161"/>
      <c r="V25" s="161"/>
      <c r="W25" s="161"/>
      <c r="X25" s="163"/>
      <c r="Y25" s="100"/>
      <c r="Z25" s="100" t="s">
        <v>41</v>
      </c>
    </row>
    <row r="26" spans="1:28" s="20" customFormat="1" ht="78.75" x14ac:dyDescent="0.25">
      <c r="A26" s="92">
        <v>9</v>
      </c>
      <c r="B26" s="169"/>
      <c r="C26" s="81" t="s">
        <v>52</v>
      </c>
      <c r="D26" s="31" t="s">
        <v>38</v>
      </c>
      <c r="E26" s="31">
        <v>1</v>
      </c>
      <c r="F26" s="31">
        <v>0</v>
      </c>
      <c r="G26" s="37" t="s">
        <v>39</v>
      </c>
      <c r="H26" s="100"/>
      <c r="I26" s="110">
        <v>23187.62</v>
      </c>
      <c r="J26" s="32">
        <v>23187.62</v>
      </c>
      <c r="K26" s="32">
        <f t="shared" si="5"/>
        <v>0</v>
      </c>
      <c r="L26" s="37"/>
      <c r="M26" s="110">
        <f t="shared" si="6"/>
        <v>23187.62</v>
      </c>
      <c r="N26" s="31">
        <v>0</v>
      </c>
      <c r="O26" s="31">
        <v>0</v>
      </c>
      <c r="P26" s="37">
        <v>0</v>
      </c>
      <c r="Q26" s="130"/>
      <c r="R26" s="31"/>
      <c r="S26" s="31"/>
      <c r="T26" s="31"/>
      <c r="U26" s="161"/>
      <c r="V26" s="161"/>
      <c r="W26" s="161"/>
      <c r="X26" s="163"/>
      <c r="Y26" s="100"/>
      <c r="Z26" s="100" t="s">
        <v>41</v>
      </c>
    </row>
    <row r="27" spans="1:28" s="20" customFormat="1" ht="94.5" x14ac:dyDescent="0.25">
      <c r="A27" s="92">
        <v>10</v>
      </c>
      <c r="B27" s="169"/>
      <c r="C27" s="81" t="s">
        <v>53</v>
      </c>
      <c r="D27" s="31" t="s">
        <v>50</v>
      </c>
      <c r="E27" s="31">
        <v>1</v>
      </c>
      <c r="F27" s="31">
        <v>1</v>
      </c>
      <c r="G27" s="37" t="s">
        <v>39</v>
      </c>
      <c r="H27" s="100"/>
      <c r="I27" s="110">
        <v>16964.29</v>
      </c>
      <c r="J27" s="32">
        <v>16954.285714285714</v>
      </c>
      <c r="K27" s="32">
        <f t="shared" si="5"/>
        <v>10.004285714287107</v>
      </c>
      <c r="L27" s="34" t="s">
        <v>100</v>
      </c>
      <c r="M27" s="110">
        <f t="shared" si="6"/>
        <v>16964.29</v>
      </c>
      <c r="N27" s="31">
        <v>0</v>
      </c>
      <c r="O27" s="31">
        <v>0</v>
      </c>
      <c r="P27" s="37">
        <v>0</v>
      </c>
      <c r="Q27" s="130"/>
      <c r="R27" s="31"/>
      <c r="S27" s="31"/>
      <c r="T27" s="31"/>
      <c r="U27" s="161"/>
      <c r="V27" s="161"/>
      <c r="W27" s="161"/>
      <c r="X27" s="163"/>
      <c r="Y27" s="100" t="s">
        <v>100</v>
      </c>
      <c r="Z27" s="100" t="s">
        <v>54</v>
      </c>
    </row>
    <row r="28" spans="1:28" s="20" customFormat="1" ht="63" x14ac:dyDescent="0.25">
      <c r="A28" s="92">
        <v>11</v>
      </c>
      <c r="B28" s="169"/>
      <c r="C28" s="81" t="s">
        <v>55</v>
      </c>
      <c r="D28" s="31" t="s">
        <v>38</v>
      </c>
      <c r="E28" s="31">
        <v>1</v>
      </c>
      <c r="F28" s="31">
        <v>1</v>
      </c>
      <c r="G28" s="37" t="s">
        <v>39</v>
      </c>
      <c r="H28" s="100"/>
      <c r="I28" s="110">
        <v>2394.41</v>
      </c>
      <c r="J28" s="32">
        <v>2394.413</v>
      </c>
      <c r="K28" s="32">
        <f t="shared" si="5"/>
        <v>-3.0000000001564331E-3</v>
      </c>
      <c r="L28" s="37"/>
      <c r="M28" s="110">
        <f t="shared" si="6"/>
        <v>2394.41</v>
      </c>
      <c r="N28" s="31">
        <v>0</v>
      </c>
      <c r="O28" s="31">
        <v>0</v>
      </c>
      <c r="P28" s="37">
        <v>0</v>
      </c>
      <c r="Q28" s="130"/>
      <c r="R28" s="31"/>
      <c r="S28" s="31"/>
      <c r="T28" s="31"/>
      <c r="U28" s="161"/>
      <c r="V28" s="161"/>
      <c r="W28" s="161"/>
      <c r="X28" s="163"/>
      <c r="Y28" s="100"/>
      <c r="Z28" s="100" t="s">
        <v>41</v>
      </c>
    </row>
    <row r="29" spans="1:28" s="20" customFormat="1" ht="63" x14ac:dyDescent="0.25">
      <c r="A29" s="92">
        <v>12</v>
      </c>
      <c r="B29" s="169"/>
      <c r="C29" s="81" t="s">
        <v>56</v>
      </c>
      <c r="D29" s="31" t="s">
        <v>50</v>
      </c>
      <c r="E29" s="31">
        <v>1</v>
      </c>
      <c r="F29" s="31">
        <v>1</v>
      </c>
      <c r="G29" s="37" t="s">
        <v>39</v>
      </c>
      <c r="H29" s="100"/>
      <c r="I29" s="110">
        <v>58919.75</v>
      </c>
      <c r="J29" s="32">
        <v>58919.749999999993</v>
      </c>
      <c r="K29" s="32">
        <f t="shared" si="5"/>
        <v>0</v>
      </c>
      <c r="L29" s="37"/>
      <c r="M29" s="110">
        <f t="shared" si="6"/>
        <v>58919.75</v>
      </c>
      <c r="N29" s="31">
        <v>0</v>
      </c>
      <c r="O29" s="31">
        <v>0</v>
      </c>
      <c r="P29" s="37">
        <v>0</v>
      </c>
      <c r="Q29" s="130"/>
      <c r="R29" s="31"/>
      <c r="S29" s="31"/>
      <c r="T29" s="31"/>
      <c r="U29" s="161"/>
      <c r="V29" s="161"/>
      <c r="W29" s="161"/>
      <c r="X29" s="163"/>
      <c r="Y29" s="100"/>
      <c r="Z29" s="100" t="s">
        <v>41</v>
      </c>
      <c r="AA29" s="21"/>
    </row>
    <row r="30" spans="1:28" s="20" customFormat="1" ht="63" x14ac:dyDescent="0.25">
      <c r="A30" s="92">
        <v>13</v>
      </c>
      <c r="B30" s="169"/>
      <c r="C30" s="81" t="s">
        <v>57</v>
      </c>
      <c r="D30" s="31" t="s">
        <v>50</v>
      </c>
      <c r="E30" s="31">
        <v>1</v>
      </c>
      <c r="F30" s="31">
        <v>1</v>
      </c>
      <c r="G30" s="37" t="s">
        <v>39</v>
      </c>
      <c r="H30" s="100"/>
      <c r="I30" s="110">
        <v>8740</v>
      </c>
      <c r="J30" s="32">
        <v>8739.9999999999982</v>
      </c>
      <c r="K30" s="32">
        <f t="shared" si="5"/>
        <v>0</v>
      </c>
      <c r="L30" s="37"/>
      <c r="M30" s="110">
        <f t="shared" si="6"/>
        <v>8740</v>
      </c>
      <c r="N30" s="31">
        <v>0</v>
      </c>
      <c r="O30" s="31">
        <v>0</v>
      </c>
      <c r="P30" s="37">
        <v>0</v>
      </c>
      <c r="Q30" s="130"/>
      <c r="R30" s="31"/>
      <c r="S30" s="31"/>
      <c r="T30" s="31"/>
      <c r="U30" s="161"/>
      <c r="V30" s="161"/>
      <c r="W30" s="161"/>
      <c r="X30" s="163"/>
      <c r="Y30" s="100"/>
      <c r="Z30" s="100" t="s">
        <v>41</v>
      </c>
    </row>
    <row r="31" spans="1:28" s="20" customFormat="1" ht="63.75" thickBot="1" x14ac:dyDescent="0.3">
      <c r="A31" s="93">
        <v>14</v>
      </c>
      <c r="B31" s="180"/>
      <c r="C31" s="82" t="s">
        <v>58</v>
      </c>
      <c r="D31" s="35" t="s">
        <v>50</v>
      </c>
      <c r="E31" s="35">
        <v>1</v>
      </c>
      <c r="F31" s="35">
        <v>1</v>
      </c>
      <c r="G31" s="38" t="s">
        <v>39</v>
      </c>
      <c r="H31" s="101"/>
      <c r="I31" s="111">
        <v>127239.58</v>
      </c>
      <c r="J31" s="36">
        <v>127239.58</v>
      </c>
      <c r="K31" s="36">
        <f t="shared" si="5"/>
        <v>0</v>
      </c>
      <c r="L31" s="38"/>
      <c r="M31" s="111">
        <f>I31</f>
        <v>127239.58</v>
      </c>
      <c r="N31" s="35">
        <v>0</v>
      </c>
      <c r="O31" s="35">
        <v>0</v>
      </c>
      <c r="P31" s="38">
        <v>0</v>
      </c>
      <c r="Q31" s="131"/>
      <c r="R31" s="35"/>
      <c r="S31" s="35"/>
      <c r="T31" s="35"/>
      <c r="U31" s="162"/>
      <c r="V31" s="162"/>
      <c r="W31" s="162"/>
      <c r="X31" s="164"/>
      <c r="Y31" s="101"/>
      <c r="Z31" s="101" t="s">
        <v>41</v>
      </c>
    </row>
    <row r="32" spans="1:28" s="20" customFormat="1" ht="15.75" x14ac:dyDescent="0.25">
      <c r="A32" s="156">
        <v>15</v>
      </c>
      <c r="B32" s="172" t="s">
        <v>60</v>
      </c>
      <c r="C32" s="83" t="s">
        <v>65</v>
      </c>
      <c r="D32" s="34"/>
      <c r="E32" s="34"/>
      <c r="F32" s="34"/>
      <c r="G32" s="33"/>
      <c r="H32" s="102"/>
      <c r="I32" s="112">
        <f>SUM(I33)</f>
        <v>11945.786</v>
      </c>
      <c r="J32" s="65">
        <f t="shared" ref="J32:N32" si="7">SUM(J33)</f>
        <v>0</v>
      </c>
      <c r="K32" s="65">
        <f t="shared" si="7"/>
        <v>11945.786</v>
      </c>
      <c r="L32" s="113"/>
      <c r="M32" s="112">
        <f t="shared" si="7"/>
        <v>4629.3980000000001</v>
      </c>
      <c r="N32" s="65">
        <f t="shared" si="7"/>
        <v>7316.3879999999999</v>
      </c>
      <c r="O32" s="65">
        <f>SUM(O33)</f>
        <v>0</v>
      </c>
      <c r="P32" s="113">
        <f t="shared" ref="P32" si="8">SUM(P33)</f>
        <v>0</v>
      </c>
      <c r="Q32" s="132"/>
      <c r="R32" s="34"/>
      <c r="S32" s="34"/>
      <c r="T32" s="34"/>
      <c r="U32" s="34"/>
      <c r="V32" s="34"/>
      <c r="W32" s="34"/>
      <c r="X32" s="33"/>
      <c r="Y32" s="102"/>
      <c r="Z32" s="102"/>
    </row>
    <row r="33" spans="1:27" s="20" customFormat="1" ht="95.25" thickBot="1" x14ac:dyDescent="0.3">
      <c r="A33" s="174"/>
      <c r="B33" s="173"/>
      <c r="C33" s="84" t="s">
        <v>61</v>
      </c>
      <c r="D33" s="56" t="s">
        <v>62</v>
      </c>
      <c r="E33" s="56">
        <v>145</v>
      </c>
      <c r="F33" s="56">
        <v>0</v>
      </c>
      <c r="G33" s="38" t="s">
        <v>39</v>
      </c>
      <c r="H33" s="103"/>
      <c r="I33" s="114">
        <v>11945.786</v>
      </c>
      <c r="J33" s="57">
        <v>0</v>
      </c>
      <c r="K33" s="58">
        <f>I33-J33</f>
        <v>11945.786</v>
      </c>
      <c r="L33" s="97" t="s">
        <v>103</v>
      </c>
      <c r="M33" s="126">
        <v>4629.3980000000001</v>
      </c>
      <c r="N33" s="58">
        <v>7316.3879999999999</v>
      </c>
      <c r="O33" s="56">
        <v>0</v>
      </c>
      <c r="P33" s="97">
        <v>0</v>
      </c>
      <c r="Q33" s="133" t="s">
        <v>63</v>
      </c>
      <c r="R33" s="41" t="s">
        <v>63</v>
      </c>
      <c r="S33" s="41" t="s">
        <v>63</v>
      </c>
      <c r="T33" s="41" t="s">
        <v>63</v>
      </c>
      <c r="U33" s="41">
        <v>14.58</v>
      </c>
      <c r="V33" s="41">
        <v>14.58</v>
      </c>
      <c r="W33" s="59">
        <v>4</v>
      </c>
      <c r="X33" s="134">
        <v>10</v>
      </c>
      <c r="Y33" s="106" t="s">
        <v>103</v>
      </c>
      <c r="Z33" s="144" t="s">
        <v>64</v>
      </c>
      <c r="AA33" s="21"/>
    </row>
    <row r="34" spans="1:27" s="20" customFormat="1" ht="15.75" x14ac:dyDescent="0.25">
      <c r="A34" s="168">
        <v>16</v>
      </c>
      <c r="B34" s="165" t="s">
        <v>66</v>
      </c>
      <c r="C34" s="85" t="s">
        <v>65</v>
      </c>
      <c r="D34" s="45"/>
      <c r="E34" s="61"/>
      <c r="F34" s="61"/>
      <c r="G34" s="96"/>
      <c r="H34" s="104"/>
      <c r="I34" s="115">
        <f>SUM(I35:I37)</f>
        <v>17649.32</v>
      </c>
      <c r="J34" s="66">
        <f t="shared" ref="J34:P34" si="9">SUM(J35:J37)</f>
        <v>10076.469330357142</v>
      </c>
      <c r="K34" s="66">
        <f t="shared" si="9"/>
        <v>7572.8506696428576</v>
      </c>
      <c r="L34" s="116"/>
      <c r="M34" s="115">
        <f t="shared" si="9"/>
        <v>4991.3559999999998</v>
      </c>
      <c r="N34" s="66">
        <f t="shared" si="9"/>
        <v>12657.965</v>
      </c>
      <c r="O34" s="67">
        <f>SUM(O35:O37)</f>
        <v>0</v>
      </c>
      <c r="P34" s="116">
        <f t="shared" si="9"/>
        <v>0</v>
      </c>
      <c r="Q34" s="135"/>
      <c r="R34" s="62"/>
      <c r="S34" s="63"/>
      <c r="T34" s="63"/>
      <c r="U34" s="45"/>
      <c r="V34" s="45"/>
      <c r="W34" s="45"/>
      <c r="X34" s="96"/>
      <c r="Y34" s="139"/>
      <c r="Z34" s="145"/>
      <c r="AA34" s="21"/>
    </row>
    <row r="35" spans="1:27" s="20" customFormat="1" ht="110.25" x14ac:dyDescent="0.25">
      <c r="A35" s="169"/>
      <c r="B35" s="166"/>
      <c r="C35" s="81" t="s">
        <v>104</v>
      </c>
      <c r="D35" s="31" t="s">
        <v>62</v>
      </c>
      <c r="E35" s="31">
        <v>230</v>
      </c>
      <c r="F35" s="44">
        <v>190</v>
      </c>
      <c r="G35" s="37" t="s">
        <v>39</v>
      </c>
      <c r="H35" s="100"/>
      <c r="I35" s="110">
        <v>16365.32</v>
      </c>
      <c r="J35" s="32">
        <v>9400.4693303571421</v>
      </c>
      <c r="K35" s="32">
        <f>I35-J35</f>
        <v>6964.8506696428576</v>
      </c>
      <c r="L35" s="117" t="s">
        <v>67</v>
      </c>
      <c r="M35" s="110">
        <v>4315.3559999999998</v>
      </c>
      <c r="N35" s="32">
        <v>12049.965</v>
      </c>
      <c r="O35" s="31">
        <v>0</v>
      </c>
      <c r="P35" s="37">
        <v>0</v>
      </c>
      <c r="Q35" s="130" t="s">
        <v>63</v>
      </c>
      <c r="R35" s="60">
        <v>394.25576490859203</v>
      </c>
      <c r="S35" s="31" t="s">
        <v>63</v>
      </c>
      <c r="T35" s="60">
        <v>0.2</v>
      </c>
      <c r="U35" s="161">
        <v>12.78</v>
      </c>
      <c r="V35" s="161">
        <v>12.78</v>
      </c>
      <c r="W35" s="175">
        <v>16</v>
      </c>
      <c r="X35" s="177">
        <v>9</v>
      </c>
      <c r="Y35" s="100" t="s">
        <v>67</v>
      </c>
      <c r="Z35" s="100" t="s">
        <v>41</v>
      </c>
      <c r="AA35" s="21"/>
    </row>
    <row r="36" spans="1:27" s="20" customFormat="1" ht="63" x14ac:dyDescent="0.25">
      <c r="A36" s="92">
        <v>17</v>
      </c>
      <c r="B36" s="166"/>
      <c r="C36" s="81" t="s">
        <v>68</v>
      </c>
      <c r="D36" s="31" t="s">
        <v>62</v>
      </c>
      <c r="E36" s="31">
        <v>5</v>
      </c>
      <c r="F36" s="31">
        <v>0</v>
      </c>
      <c r="G36" s="37" t="s">
        <v>39</v>
      </c>
      <c r="H36" s="100"/>
      <c r="I36" s="110">
        <v>608</v>
      </c>
      <c r="J36" s="32">
        <v>0</v>
      </c>
      <c r="K36" s="32">
        <f>I36-J36</f>
        <v>608</v>
      </c>
      <c r="L36" s="117" t="s">
        <v>69</v>
      </c>
      <c r="M36" s="110"/>
      <c r="N36" s="32">
        <f>I36</f>
        <v>608</v>
      </c>
      <c r="O36" s="31">
        <v>0</v>
      </c>
      <c r="P36" s="37">
        <v>0</v>
      </c>
      <c r="Q36" s="130" t="s">
        <v>63</v>
      </c>
      <c r="R36" s="31" t="s">
        <v>63</v>
      </c>
      <c r="S36" s="31" t="s">
        <v>63</v>
      </c>
      <c r="T36" s="31" t="s">
        <v>63</v>
      </c>
      <c r="U36" s="161"/>
      <c r="V36" s="161"/>
      <c r="W36" s="175"/>
      <c r="X36" s="177"/>
      <c r="Y36" s="100" t="s">
        <v>69</v>
      </c>
      <c r="Z36" s="100" t="s">
        <v>41</v>
      </c>
      <c r="AA36" s="21"/>
    </row>
    <row r="37" spans="1:27" s="20" customFormat="1" ht="63.75" thickBot="1" x14ac:dyDescent="0.3">
      <c r="A37" s="94">
        <v>18</v>
      </c>
      <c r="B37" s="167"/>
      <c r="C37" s="86" t="s">
        <v>70</v>
      </c>
      <c r="D37" s="41" t="s">
        <v>71</v>
      </c>
      <c r="E37" s="41">
        <v>2</v>
      </c>
      <c r="F37" s="41">
        <v>2</v>
      </c>
      <c r="G37" s="43" t="s">
        <v>39</v>
      </c>
      <c r="H37" s="105"/>
      <c r="I37" s="118">
        <v>676</v>
      </c>
      <c r="J37" s="42">
        <v>676</v>
      </c>
      <c r="K37" s="42">
        <f>I37-J37</f>
        <v>0</v>
      </c>
      <c r="L37" s="119"/>
      <c r="M37" s="118">
        <f>I37</f>
        <v>676</v>
      </c>
      <c r="N37" s="42"/>
      <c r="O37" s="41">
        <v>0</v>
      </c>
      <c r="P37" s="43">
        <v>0</v>
      </c>
      <c r="Q37" s="133" t="s">
        <v>63</v>
      </c>
      <c r="R37" s="64">
        <v>406.40616999999997</v>
      </c>
      <c r="S37" s="41" t="s">
        <v>63</v>
      </c>
      <c r="T37" s="41">
        <v>0.83</v>
      </c>
      <c r="U37" s="170"/>
      <c r="V37" s="170"/>
      <c r="W37" s="176"/>
      <c r="X37" s="178"/>
      <c r="Y37" s="105"/>
      <c r="Z37" s="105" t="s">
        <v>41</v>
      </c>
      <c r="AA37" s="21"/>
    </row>
    <row r="38" spans="1:27" s="20" customFormat="1" ht="15.75" x14ac:dyDescent="0.25">
      <c r="A38" s="156">
        <v>19</v>
      </c>
      <c r="B38" s="158" t="s">
        <v>72</v>
      </c>
      <c r="C38" s="85" t="s">
        <v>65</v>
      </c>
      <c r="D38" s="45"/>
      <c r="E38" s="61"/>
      <c r="F38" s="61"/>
      <c r="G38" s="96"/>
      <c r="H38" s="104"/>
      <c r="I38" s="115">
        <f>SUM(I39:I41)</f>
        <v>32144.770000000004</v>
      </c>
      <c r="J38" s="66">
        <f t="shared" ref="J38:P38" si="10">SUM(J39:J41)</f>
        <v>27483.904328571425</v>
      </c>
      <c r="K38" s="66">
        <f t="shared" si="10"/>
        <v>4660.8656714285771</v>
      </c>
      <c r="L38" s="116">
        <f t="shared" si="10"/>
        <v>0</v>
      </c>
      <c r="M38" s="115">
        <f t="shared" si="10"/>
        <v>8765.2100000000009</v>
      </c>
      <c r="N38" s="66">
        <f t="shared" si="10"/>
        <v>23379.56</v>
      </c>
      <c r="O38" s="66">
        <f t="shared" si="10"/>
        <v>0</v>
      </c>
      <c r="P38" s="116">
        <f t="shared" si="10"/>
        <v>0</v>
      </c>
      <c r="Q38" s="135"/>
      <c r="R38" s="62"/>
      <c r="S38" s="63"/>
      <c r="T38" s="63"/>
      <c r="U38" s="45"/>
      <c r="V38" s="45"/>
      <c r="W38" s="45"/>
      <c r="X38" s="96"/>
      <c r="Y38" s="139"/>
      <c r="Z38" s="145"/>
      <c r="AA38" s="21"/>
    </row>
    <row r="39" spans="1:27" s="20" customFormat="1" ht="63" customHeight="1" x14ac:dyDescent="0.25">
      <c r="A39" s="157"/>
      <c r="B39" s="159"/>
      <c r="C39" s="81" t="s">
        <v>73</v>
      </c>
      <c r="D39" s="31" t="s">
        <v>38</v>
      </c>
      <c r="E39" s="31">
        <v>1</v>
      </c>
      <c r="F39" s="31">
        <v>1</v>
      </c>
      <c r="G39" s="37" t="s">
        <v>39</v>
      </c>
      <c r="H39" s="100"/>
      <c r="I39" s="110">
        <v>20203.240000000002</v>
      </c>
      <c r="J39" s="32">
        <v>18941.106712499997</v>
      </c>
      <c r="K39" s="32">
        <f>I39-J39</f>
        <v>1262.1332875000044</v>
      </c>
      <c r="L39" s="117" t="s">
        <v>47</v>
      </c>
      <c r="M39" s="110">
        <v>8765.2100000000009</v>
      </c>
      <c r="N39" s="32">
        <f>I39-M39</f>
        <v>11438.03</v>
      </c>
      <c r="O39" s="31">
        <v>0</v>
      </c>
      <c r="P39" s="37">
        <v>0</v>
      </c>
      <c r="Q39" s="130" t="s">
        <v>63</v>
      </c>
      <c r="R39" s="31" t="s">
        <v>63</v>
      </c>
      <c r="S39" s="31" t="s">
        <v>63</v>
      </c>
      <c r="T39" s="31" t="s">
        <v>63</v>
      </c>
      <c r="U39" s="161">
        <v>9.1</v>
      </c>
      <c r="V39" s="161">
        <v>9.1</v>
      </c>
      <c r="W39" s="161">
        <v>6</v>
      </c>
      <c r="X39" s="163">
        <v>10</v>
      </c>
      <c r="Y39" s="140" t="s">
        <v>47</v>
      </c>
      <c r="Z39" s="100" t="s">
        <v>41</v>
      </c>
      <c r="AA39" s="21"/>
    </row>
    <row r="40" spans="1:27" s="20" customFormat="1" ht="47.25" x14ac:dyDescent="0.25">
      <c r="A40" s="92">
        <v>20</v>
      </c>
      <c r="B40" s="159"/>
      <c r="C40" s="81" t="s">
        <v>74</v>
      </c>
      <c r="D40" s="31" t="s">
        <v>62</v>
      </c>
      <c r="E40" s="31">
        <v>6</v>
      </c>
      <c r="F40" s="31">
        <v>0</v>
      </c>
      <c r="G40" s="37" t="s">
        <v>39</v>
      </c>
      <c r="H40" s="100"/>
      <c r="I40" s="110">
        <v>2200.6799999999998</v>
      </c>
      <c r="J40" s="32">
        <v>0</v>
      </c>
      <c r="K40" s="32">
        <f>I40-J40</f>
        <v>2200.6799999999998</v>
      </c>
      <c r="L40" s="117" t="s">
        <v>69</v>
      </c>
      <c r="M40" s="110" t="s">
        <v>63</v>
      </c>
      <c r="N40" s="32">
        <f>I40</f>
        <v>2200.6799999999998</v>
      </c>
      <c r="O40" s="31">
        <v>0</v>
      </c>
      <c r="P40" s="37">
        <v>0</v>
      </c>
      <c r="Q40" s="130" t="s">
        <v>63</v>
      </c>
      <c r="R40" s="31" t="s">
        <v>63</v>
      </c>
      <c r="S40" s="31" t="s">
        <v>63</v>
      </c>
      <c r="T40" s="31" t="s">
        <v>63</v>
      </c>
      <c r="U40" s="161"/>
      <c r="V40" s="161"/>
      <c r="W40" s="161"/>
      <c r="X40" s="163"/>
      <c r="Y40" s="140" t="s">
        <v>69</v>
      </c>
      <c r="Z40" s="100" t="s">
        <v>69</v>
      </c>
      <c r="AA40" s="21"/>
    </row>
    <row r="41" spans="1:27" s="20" customFormat="1" ht="111" thickBot="1" x14ac:dyDescent="0.3">
      <c r="A41" s="94">
        <v>21</v>
      </c>
      <c r="B41" s="160"/>
      <c r="C41" s="84" t="s">
        <v>105</v>
      </c>
      <c r="D41" s="56" t="s">
        <v>62</v>
      </c>
      <c r="E41" s="56">
        <v>230</v>
      </c>
      <c r="F41" s="56">
        <v>196</v>
      </c>
      <c r="G41" s="97" t="s">
        <v>39</v>
      </c>
      <c r="H41" s="106"/>
      <c r="I41" s="118">
        <v>9740.85</v>
      </c>
      <c r="J41" s="58">
        <v>8542.7976160714279</v>
      </c>
      <c r="K41" s="58">
        <f>I41-J41</f>
        <v>1198.0523839285725</v>
      </c>
      <c r="L41" s="120" t="s">
        <v>67</v>
      </c>
      <c r="M41" s="126" t="s">
        <v>63</v>
      </c>
      <c r="N41" s="58">
        <f>I41</f>
        <v>9740.85</v>
      </c>
      <c r="O41" s="56">
        <v>0</v>
      </c>
      <c r="P41" s="97">
        <v>0</v>
      </c>
      <c r="Q41" s="133" t="s">
        <v>63</v>
      </c>
      <c r="R41" s="41">
        <v>155.69</v>
      </c>
      <c r="S41" s="41" t="s">
        <v>63</v>
      </c>
      <c r="T41" s="41">
        <v>0.1</v>
      </c>
      <c r="U41" s="170"/>
      <c r="V41" s="170"/>
      <c r="W41" s="170"/>
      <c r="X41" s="171"/>
      <c r="Y41" s="141" t="s">
        <v>47</v>
      </c>
      <c r="Z41" s="105" t="s">
        <v>41</v>
      </c>
      <c r="AA41" s="21"/>
    </row>
    <row r="42" spans="1:27" s="20" customFormat="1" ht="15.75" x14ac:dyDescent="0.25">
      <c r="A42" s="168">
        <v>22</v>
      </c>
      <c r="B42" s="165" t="s">
        <v>75</v>
      </c>
      <c r="C42" s="85" t="s">
        <v>65</v>
      </c>
      <c r="D42" s="45"/>
      <c r="E42" s="61"/>
      <c r="F42" s="61"/>
      <c r="G42" s="96"/>
      <c r="H42" s="104"/>
      <c r="I42" s="115">
        <f>SUM(I43:I47)</f>
        <v>11021.81</v>
      </c>
      <c r="J42" s="66">
        <f t="shared" ref="J42:P42" si="11">SUM(J43:J47)</f>
        <v>5357.4000000000005</v>
      </c>
      <c r="K42" s="66">
        <f t="shared" si="11"/>
        <v>5664.41</v>
      </c>
      <c r="L42" s="116">
        <f t="shared" si="11"/>
        <v>0</v>
      </c>
      <c r="M42" s="115">
        <f t="shared" si="11"/>
        <v>3262.634</v>
      </c>
      <c r="N42" s="66">
        <f t="shared" si="11"/>
        <v>7759.1759999999995</v>
      </c>
      <c r="O42" s="61">
        <f t="shared" si="11"/>
        <v>0</v>
      </c>
      <c r="P42" s="127">
        <f t="shared" si="11"/>
        <v>0</v>
      </c>
      <c r="Q42" s="135"/>
      <c r="R42" s="62"/>
      <c r="S42" s="63"/>
      <c r="T42" s="63"/>
      <c r="U42" s="45"/>
      <c r="V42" s="45"/>
      <c r="W42" s="45"/>
      <c r="X42" s="96"/>
      <c r="Y42" s="139"/>
      <c r="Z42" s="145"/>
      <c r="AA42" s="21"/>
    </row>
    <row r="43" spans="1:27" s="20" customFormat="1" ht="78.75" x14ac:dyDescent="0.25">
      <c r="A43" s="169"/>
      <c r="B43" s="166"/>
      <c r="C43" s="87" t="s">
        <v>76</v>
      </c>
      <c r="D43" s="31" t="s">
        <v>38</v>
      </c>
      <c r="E43" s="31">
        <v>1</v>
      </c>
      <c r="F43" s="31">
        <v>1</v>
      </c>
      <c r="G43" s="37" t="s">
        <v>39</v>
      </c>
      <c r="H43" s="100"/>
      <c r="I43" s="110">
        <v>3906.6</v>
      </c>
      <c r="J43" s="32">
        <v>3906.6</v>
      </c>
      <c r="K43" s="32">
        <f>I43-J43</f>
        <v>0</v>
      </c>
      <c r="L43" s="117"/>
      <c r="M43" s="110">
        <v>427.334</v>
      </c>
      <c r="N43" s="32">
        <f>I43-M43</f>
        <v>3479.2660000000001</v>
      </c>
      <c r="O43" s="31"/>
      <c r="P43" s="37"/>
      <c r="Q43" s="130" t="s">
        <v>63</v>
      </c>
      <c r="R43" s="60">
        <v>1730.98414</v>
      </c>
      <c r="S43" s="31" t="s">
        <v>63</v>
      </c>
      <c r="T43" s="31" t="s">
        <v>63</v>
      </c>
      <c r="U43" s="31" t="s">
        <v>63</v>
      </c>
      <c r="V43" s="31" t="s">
        <v>63</v>
      </c>
      <c r="W43" s="69">
        <v>16</v>
      </c>
      <c r="X43" s="136">
        <v>9</v>
      </c>
      <c r="Y43" s="100"/>
      <c r="Z43" s="100" t="s">
        <v>64</v>
      </c>
      <c r="AA43" s="21"/>
    </row>
    <row r="44" spans="1:27" s="20" customFormat="1" ht="31.5" x14ac:dyDescent="0.25">
      <c r="A44" s="92">
        <v>23</v>
      </c>
      <c r="B44" s="166"/>
      <c r="C44" s="87" t="s">
        <v>77</v>
      </c>
      <c r="D44" s="31" t="s">
        <v>62</v>
      </c>
      <c r="E44" s="31">
        <v>59</v>
      </c>
      <c r="F44" s="31">
        <v>0</v>
      </c>
      <c r="G44" s="37" t="s">
        <v>39</v>
      </c>
      <c r="H44" s="100"/>
      <c r="I44" s="110">
        <v>3200.91</v>
      </c>
      <c r="J44" s="32">
        <v>0</v>
      </c>
      <c r="K44" s="32">
        <f>I44-J44</f>
        <v>3200.91</v>
      </c>
      <c r="L44" s="117" t="s">
        <v>69</v>
      </c>
      <c r="M44" s="110">
        <v>0</v>
      </c>
      <c r="N44" s="32">
        <f>I44</f>
        <v>3200.91</v>
      </c>
      <c r="O44" s="31"/>
      <c r="P44" s="37"/>
      <c r="Q44" s="130" t="s">
        <v>63</v>
      </c>
      <c r="R44" s="31" t="s">
        <v>63</v>
      </c>
      <c r="S44" s="31" t="s">
        <v>63</v>
      </c>
      <c r="T44" s="31" t="s">
        <v>63</v>
      </c>
      <c r="U44" s="31" t="s">
        <v>63</v>
      </c>
      <c r="V44" s="31" t="s">
        <v>63</v>
      </c>
      <c r="W44" s="69"/>
      <c r="X44" s="136"/>
      <c r="Y44" s="100" t="s">
        <v>69</v>
      </c>
      <c r="Z44" s="100" t="s">
        <v>69</v>
      </c>
      <c r="AA44" s="21"/>
    </row>
    <row r="45" spans="1:27" s="20" customFormat="1" ht="78.75" x14ac:dyDescent="0.25">
      <c r="A45" s="92">
        <v>24</v>
      </c>
      <c r="B45" s="166"/>
      <c r="C45" s="87" t="s">
        <v>78</v>
      </c>
      <c r="D45" s="31" t="s">
        <v>71</v>
      </c>
      <c r="E45" s="31">
        <v>2</v>
      </c>
      <c r="F45" s="31">
        <v>2</v>
      </c>
      <c r="G45" s="37" t="s">
        <v>39</v>
      </c>
      <c r="H45" s="100"/>
      <c r="I45" s="110">
        <v>1079</v>
      </c>
      <c r="J45" s="32">
        <v>1079</v>
      </c>
      <c r="K45" s="32">
        <f t="shared" ref="K45:K47" si="12">I45-J45</f>
        <v>0</v>
      </c>
      <c r="L45" s="117"/>
      <c r="M45" s="110">
        <v>0</v>
      </c>
      <c r="N45" s="32">
        <f>I45</f>
        <v>1079</v>
      </c>
      <c r="O45" s="31"/>
      <c r="P45" s="37"/>
      <c r="Q45" s="130" t="s">
        <v>63</v>
      </c>
      <c r="R45" s="60">
        <v>1153.9894300000001</v>
      </c>
      <c r="S45" s="31" t="s">
        <v>63</v>
      </c>
      <c r="T45" s="31">
        <v>1.54</v>
      </c>
      <c r="U45" s="31" t="s">
        <v>63</v>
      </c>
      <c r="V45" s="31" t="s">
        <v>63</v>
      </c>
      <c r="W45" s="69"/>
      <c r="X45" s="136"/>
      <c r="Y45" s="100"/>
      <c r="Z45" s="100" t="s">
        <v>64</v>
      </c>
      <c r="AA45" s="21"/>
    </row>
    <row r="46" spans="1:27" s="20" customFormat="1" ht="47.25" x14ac:dyDescent="0.25">
      <c r="A46" s="92">
        <v>25</v>
      </c>
      <c r="B46" s="166"/>
      <c r="C46" s="87" t="s">
        <v>79</v>
      </c>
      <c r="D46" s="31" t="s">
        <v>71</v>
      </c>
      <c r="E46" s="31">
        <v>1</v>
      </c>
      <c r="F46" s="31">
        <v>1</v>
      </c>
      <c r="G46" s="37" t="s">
        <v>39</v>
      </c>
      <c r="H46" s="100"/>
      <c r="I46" s="110">
        <v>371.8</v>
      </c>
      <c r="J46" s="32">
        <v>371.8</v>
      </c>
      <c r="K46" s="32">
        <f t="shared" si="12"/>
        <v>0</v>
      </c>
      <c r="L46" s="117"/>
      <c r="M46" s="110">
        <f>J46</f>
        <v>371.8</v>
      </c>
      <c r="N46" s="32">
        <v>0</v>
      </c>
      <c r="O46" s="31"/>
      <c r="P46" s="37"/>
      <c r="Q46" s="130" t="s">
        <v>63</v>
      </c>
      <c r="R46" s="31" t="s">
        <v>63</v>
      </c>
      <c r="S46" s="31" t="s">
        <v>63</v>
      </c>
      <c r="T46" s="31" t="s">
        <v>63</v>
      </c>
      <c r="U46" s="31" t="s">
        <v>63</v>
      </c>
      <c r="V46" s="31" t="s">
        <v>63</v>
      </c>
      <c r="W46" s="69"/>
      <c r="X46" s="136"/>
      <c r="Y46" s="100"/>
      <c r="Z46" s="100" t="s">
        <v>80</v>
      </c>
      <c r="AA46" s="21"/>
    </row>
    <row r="47" spans="1:27" s="20" customFormat="1" ht="95.25" thickBot="1" x14ac:dyDescent="0.3">
      <c r="A47" s="93">
        <v>26</v>
      </c>
      <c r="B47" s="167"/>
      <c r="C47" s="88" t="s">
        <v>81</v>
      </c>
      <c r="D47" s="35" t="s">
        <v>62</v>
      </c>
      <c r="E47" s="35">
        <v>70</v>
      </c>
      <c r="F47" s="35">
        <v>0</v>
      </c>
      <c r="G47" s="38" t="s">
        <v>39</v>
      </c>
      <c r="H47" s="101"/>
      <c r="I47" s="111">
        <v>2463.5</v>
      </c>
      <c r="J47" s="36">
        <v>0</v>
      </c>
      <c r="K47" s="36">
        <f t="shared" si="12"/>
        <v>2463.5</v>
      </c>
      <c r="L47" s="121" t="s">
        <v>82</v>
      </c>
      <c r="M47" s="111">
        <f>I47</f>
        <v>2463.5</v>
      </c>
      <c r="N47" s="36">
        <v>0</v>
      </c>
      <c r="O47" s="35"/>
      <c r="P47" s="38"/>
      <c r="Q47" s="131" t="s">
        <v>63</v>
      </c>
      <c r="R47" s="35" t="s">
        <v>63</v>
      </c>
      <c r="S47" s="35" t="s">
        <v>63</v>
      </c>
      <c r="T47" s="35" t="s">
        <v>63</v>
      </c>
      <c r="U47" s="35" t="s">
        <v>63</v>
      </c>
      <c r="V47" s="35" t="s">
        <v>63</v>
      </c>
      <c r="W47" s="70"/>
      <c r="X47" s="137"/>
      <c r="Y47" s="142" t="s">
        <v>82</v>
      </c>
      <c r="Z47" s="101" t="s">
        <v>64</v>
      </c>
      <c r="AA47" s="21"/>
    </row>
    <row r="48" spans="1:27" s="20" customFormat="1" ht="15.75" x14ac:dyDescent="0.25">
      <c r="A48" s="156">
        <v>27</v>
      </c>
      <c r="B48" s="158" t="s">
        <v>83</v>
      </c>
      <c r="C48" s="85" t="s">
        <v>65</v>
      </c>
      <c r="D48" s="45"/>
      <c r="E48" s="61"/>
      <c r="F48" s="61"/>
      <c r="G48" s="96"/>
      <c r="H48" s="104"/>
      <c r="I48" s="115">
        <f>SUM(I49:I62)</f>
        <v>273698.78999999998</v>
      </c>
      <c r="J48" s="66">
        <f t="shared" ref="J48:P48" si="13">SUM(J49:J62)</f>
        <v>267462.35100000002</v>
      </c>
      <c r="K48" s="66">
        <f t="shared" si="13"/>
        <v>6236.4390000000021</v>
      </c>
      <c r="L48" s="116"/>
      <c r="M48" s="115">
        <f t="shared" si="13"/>
        <v>110477.67066964286</v>
      </c>
      <c r="N48" s="66">
        <f t="shared" si="13"/>
        <v>163221.11933035712</v>
      </c>
      <c r="O48" s="66">
        <f t="shared" si="13"/>
        <v>0</v>
      </c>
      <c r="P48" s="116">
        <f t="shared" si="13"/>
        <v>0</v>
      </c>
      <c r="Q48" s="135"/>
      <c r="R48" s="62"/>
      <c r="S48" s="63"/>
      <c r="T48" s="63"/>
      <c r="U48" s="45"/>
      <c r="V48" s="45"/>
      <c r="W48" s="73"/>
      <c r="X48" s="138"/>
      <c r="Y48" s="139"/>
      <c r="Z48" s="145"/>
      <c r="AA48" s="21"/>
    </row>
    <row r="49" spans="1:27" s="20" customFormat="1" ht="94.5" x14ac:dyDescent="0.25">
      <c r="A49" s="157"/>
      <c r="B49" s="159"/>
      <c r="C49" s="89" t="s">
        <v>84</v>
      </c>
      <c r="D49" s="34" t="s">
        <v>38</v>
      </c>
      <c r="E49" s="34">
        <v>1</v>
      </c>
      <c r="F49" s="34">
        <v>1</v>
      </c>
      <c r="G49" s="33" t="s">
        <v>39</v>
      </c>
      <c r="H49" s="102"/>
      <c r="I49" s="122">
        <v>55857.37</v>
      </c>
      <c r="J49" s="50">
        <v>50290.58</v>
      </c>
      <c r="K49" s="50">
        <f>I49-J49</f>
        <v>5566.7900000000009</v>
      </c>
      <c r="L49" s="123" t="s">
        <v>47</v>
      </c>
      <c r="M49" s="122">
        <v>18371.340669642857</v>
      </c>
      <c r="N49" s="50">
        <f>I49-M49</f>
        <v>37486.029330357145</v>
      </c>
      <c r="O49" s="34"/>
      <c r="P49" s="33"/>
      <c r="Q49" s="132" t="s">
        <v>63</v>
      </c>
      <c r="R49" s="34">
        <v>1624.48</v>
      </c>
      <c r="S49" s="34" t="s">
        <v>63</v>
      </c>
      <c r="T49" s="34" t="s">
        <v>63</v>
      </c>
      <c r="U49" s="31" t="s">
        <v>63</v>
      </c>
      <c r="V49" s="31" t="s">
        <v>63</v>
      </c>
      <c r="W49" s="161">
        <v>5</v>
      </c>
      <c r="X49" s="163">
        <v>5</v>
      </c>
      <c r="Y49" s="102" t="s">
        <v>47</v>
      </c>
      <c r="Z49" s="102" t="s">
        <v>106</v>
      </c>
      <c r="AA49" s="21"/>
    </row>
    <row r="50" spans="1:27" s="20" customFormat="1" ht="47.25" x14ac:dyDescent="0.25">
      <c r="A50" s="92">
        <v>28</v>
      </c>
      <c r="B50" s="159"/>
      <c r="C50" s="81" t="s">
        <v>85</v>
      </c>
      <c r="D50" s="31" t="s">
        <v>62</v>
      </c>
      <c r="E50" s="31">
        <v>23</v>
      </c>
      <c r="F50" s="31">
        <v>108</v>
      </c>
      <c r="G50" s="37" t="s">
        <v>39</v>
      </c>
      <c r="H50" s="100"/>
      <c r="I50" s="110">
        <v>11635.8</v>
      </c>
      <c r="J50" s="32">
        <v>11635.8</v>
      </c>
      <c r="K50" s="32">
        <f>I50-J50</f>
        <v>0</v>
      </c>
      <c r="L50" s="117"/>
      <c r="M50" s="110"/>
      <c r="N50" s="32">
        <f>I50</f>
        <v>11635.8</v>
      </c>
      <c r="O50" s="31"/>
      <c r="P50" s="37"/>
      <c r="Q50" s="132" t="s">
        <v>63</v>
      </c>
      <c r="R50" s="31" t="s">
        <v>63</v>
      </c>
      <c r="S50" s="34" t="s">
        <v>63</v>
      </c>
      <c r="T50" s="31">
        <v>0.19</v>
      </c>
      <c r="U50" s="31" t="s">
        <v>63</v>
      </c>
      <c r="V50" s="31" t="s">
        <v>63</v>
      </c>
      <c r="W50" s="161"/>
      <c r="X50" s="163"/>
      <c r="Y50" s="100"/>
      <c r="Z50" s="100"/>
      <c r="AA50" s="21"/>
    </row>
    <row r="51" spans="1:27" s="20" customFormat="1" ht="78.75" x14ac:dyDescent="0.25">
      <c r="A51" s="92">
        <v>29</v>
      </c>
      <c r="B51" s="159"/>
      <c r="C51" s="81" t="s">
        <v>86</v>
      </c>
      <c r="D51" s="31" t="s">
        <v>38</v>
      </c>
      <c r="E51" s="31">
        <v>1</v>
      </c>
      <c r="F51" s="31">
        <v>1</v>
      </c>
      <c r="G51" s="37" t="s">
        <v>39</v>
      </c>
      <c r="H51" s="100"/>
      <c r="I51" s="110">
        <v>3984.46</v>
      </c>
      <c r="J51" s="32">
        <v>3984.46</v>
      </c>
      <c r="K51" s="32">
        <f t="shared" ref="K51:K61" si="14">I51-J51</f>
        <v>0</v>
      </c>
      <c r="L51" s="117"/>
      <c r="M51" s="110">
        <f>I51</f>
        <v>3984.46</v>
      </c>
      <c r="N51" s="32"/>
      <c r="O51" s="31"/>
      <c r="P51" s="37"/>
      <c r="Q51" s="132" t="s">
        <v>63</v>
      </c>
      <c r="R51" s="31">
        <v>1624.48</v>
      </c>
      <c r="S51" s="34" t="s">
        <v>63</v>
      </c>
      <c r="T51" s="31" t="s">
        <v>63</v>
      </c>
      <c r="U51" s="31" t="s">
        <v>63</v>
      </c>
      <c r="V51" s="31" t="s">
        <v>63</v>
      </c>
      <c r="W51" s="161"/>
      <c r="X51" s="163"/>
      <c r="Y51" s="100"/>
      <c r="Z51" s="100" t="s">
        <v>64</v>
      </c>
      <c r="AA51" s="21"/>
    </row>
    <row r="52" spans="1:27" s="20" customFormat="1" ht="31.5" x14ac:dyDescent="0.25">
      <c r="A52" s="92">
        <v>30</v>
      </c>
      <c r="B52" s="159"/>
      <c r="C52" s="81" t="s">
        <v>87</v>
      </c>
      <c r="D52" s="31" t="s">
        <v>71</v>
      </c>
      <c r="E52" s="31">
        <v>2</v>
      </c>
      <c r="F52" s="31">
        <v>2</v>
      </c>
      <c r="G52" s="37" t="s">
        <v>39</v>
      </c>
      <c r="H52" s="100"/>
      <c r="I52" s="110">
        <v>2800</v>
      </c>
      <c r="J52" s="32">
        <v>2800</v>
      </c>
      <c r="K52" s="32">
        <f t="shared" si="14"/>
        <v>0</v>
      </c>
      <c r="L52" s="117"/>
      <c r="M52" s="110">
        <f t="shared" ref="M52:M61" si="15">I52</f>
        <v>2800</v>
      </c>
      <c r="N52" s="32"/>
      <c r="O52" s="31"/>
      <c r="P52" s="37"/>
      <c r="Q52" s="132" t="s">
        <v>63</v>
      </c>
      <c r="R52" s="31" t="s">
        <v>63</v>
      </c>
      <c r="S52" s="34" t="s">
        <v>63</v>
      </c>
      <c r="T52" s="31" t="s">
        <v>63</v>
      </c>
      <c r="U52" s="31" t="s">
        <v>63</v>
      </c>
      <c r="V52" s="31" t="s">
        <v>63</v>
      </c>
      <c r="W52" s="161"/>
      <c r="X52" s="163"/>
      <c r="Y52" s="100"/>
      <c r="Z52" s="100"/>
      <c r="AA52" s="21"/>
    </row>
    <row r="53" spans="1:27" s="20" customFormat="1" ht="94.5" x14ac:dyDescent="0.25">
      <c r="A53" s="92">
        <v>31</v>
      </c>
      <c r="B53" s="159"/>
      <c r="C53" s="81" t="s">
        <v>88</v>
      </c>
      <c r="D53" s="31" t="s">
        <v>71</v>
      </c>
      <c r="E53" s="31">
        <v>1</v>
      </c>
      <c r="F53" s="31">
        <v>1</v>
      </c>
      <c r="G53" s="37" t="s">
        <v>39</v>
      </c>
      <c r="H53" s="100"/>
      <c r="I53" s="110">
        <v>30410</v>
      </c>
      <c r="J53" s="32">
        <v>30410</v>
      </c>
      <c r="K53" s="32">
        <f t="shared" si="14"/>
        <v>0</v>
      </c>
      <c r="L53" s="117"/>
      <c r="M53" s="110"/>
      <c r="N53" s="32">
        <f>I53</f>
        <v>30410</v>
      </c>
      <c r="O53" s="31"/>
      <c r="P53" s="37"/>
      <c r="Q53" s="132" t="s">
        <v>63</v>
      </c>
      <c r="R53" s="31">
        <v>5992.2777599999999</v>
      </c>
      <c r="S53" s="34" t="s">
        <v>63</v>
      </c>
      <c r="T53" s="31" t="s">
        <v>63</v>
      </c>
      <c r="U53" s="31" t="s">
        <v>63</v>
      </c>
      <c r="V53" s="31" t="s">
        <v>63</v>
      </c>
      <c r="W53" s="161"/>
      <c r="X53" s="163"/>
      <c r="Y53" s="100"/>
      <c r="Z53" s="100" t="s">
        <v>89</v>
      </c>
      <c r="AA53" s="21"/>
    </row>
    <row r="54" spans="1:27" s="20" customFormat="1" ht="94.5" x14ac:dyDescent="0.25">
      <c r="A54" s="92">
        <v>32</v>
      </c>
      <c r="B54" s="159"/>
      <c r="C54" s="81" t="s">
        <v>90</v>
      </c>
      <c r="D54" s="31" t="s">
        <v>71</v>
      </c>
      <c r="E54" s="31">
        <v>1</v>
      </c>
      <c r="F54" s="31">
        <v>1</v>
      </c>
      <c r="G54" s="37" t="s">
        <v>39</v>
      </c>
      <c r="H54" s="100"/>
      <c r="I54" s="110">
        <v>16900</v>
      </c>
      <c r="J54" s="32">
        <v>16900</v>
      </c>
      <c r="K54" s="32">
        <f t="shared" si="14"/>
        <v>0</v>
      </c>
      <c r="L54" s="117"/>
      <c r="M54" s="110">
        <f t="shared" si="15"/>
        <v>16900</v>
      </c>
      <c r="N54" s="32"/>
      <c r="O54" s="31"/>
      <c r="P54" s="37"/>
      <c r="Q54" s="132" t="s">
        <v>63</v>
      </c>
      <c r="R54" s="31">
        <v>1298.7428600000001</v>
      </c>
      <c r="S54" s="34" t="s">
        <v>63</v>
      </c>
      <c r="T54" s="31" t="s">
        <v>63</v>
      </c>
      <c r="U54" s="31" t="s">
        <v>63</v>
      </c>
      <c r="V54" s="31" t="s">
        <v>63</v>
      </c>
      <c r="W54" s="161"/>
      <c r="X54" s="163"/>
      <c r="Y54" s="100"/>
      <c r="Z54" s="100" t="s">
        <v>89</v>
      </c>
      <c r="AA54" s="21"/>
    </row>
    <row r="55" spans="1:27" s="20" customFormat="1" ht="94.5" x14ac:dyDescent="0.25">
      <c r="A55" s="92">
        <v>33</v>
      </c>
      <c r="B55" s="159"/>
      <c r="C55" s="81" t="s">
        <v>91</v>
      </c>
      <c r="D55" s="31" t="s">
        <v>71</v>
      </c>
      <c r="E55" s="31">
        <v>1</v>
      </c>
      <c r="F55" s="31">
        <v>1</v>
      </c>
      <c r="G55" s="37" t="s">
        <v>39</v>
      </c>
      <c r="H55" s="100"/>
      <c r="I55" s="110">
        <v>10301</v>
      </c>
      <c r="J55" s="32">
        <v>10301</v>
      </c>
      <c r="K55" s="32">
        <f t="shared" si="14"/>
        <v>0</v>
      </c>
      <c r="L55" s="117"/>
      <c r="M55" s="110">
        <f t="shared" si="15"/>
        <v>10301</v>
      </c>
      <c r="N55" s="32"/>
      <c r="O55" s="31"/>
      <c r="P55" s="37"/>
      <c r="Q55" s="132" t="s">
        <v>63</v>
      </c>
      <c r="R55" s="31">
        <v>1624.48</v>
      </c>
      <c r="S55" s="34" t="s">
        <v>63</v>
      </c>
      <c r="T55" s="31" t="s">
        <v>63</v>
      </c>
      <c r="U55" s="31" t="s">
        <v>63</v>
      </c>
      <c r="V55" s="31" t="s">
        <v>63</v>
      </c>
      <c r="W55" s="161"/>
      <c r="X55" s="163"/>
      <c r="Y55" s="100"/>
      <c r="Z55" s="100" t="s">
        <v>89</v>
      </c>
      <c r="AA55" s="21"/>
    </row>
    <row r="56" spans="1:27" s="20" customFormat="1" ht="94.5" x14ac:dyDescent="0.25">
      <c r="A56" s="92">
        <v>34</v>
      </c>
      <c r="B56" s="159"/>
      <c r="C56" s="81" t="s">
        <v>92</v>
      </c>
      <c r="D56" s="31" t="s">
        <v>71</v>
      </c>
      <c r="E56" s="31">
        <v>1</v>
      </c>
      <c r="F56" s="31">
        <v>1</v>
      </c>
      <c r="G56" s="37" t="s">
        <v>39</v>
      </c>
      <c r="H56" s="100"/>
      <c r="I56" s="110">
        <v>53500</v>
      </c>
      <c r="J56" s="32">
        <v>53500</v>
      </c>
      <c r="K56" s="32">
        <f t="shared" si="14"/>
        <v>0</v>
      </c>
      <c r="L56" s="117"/>
      <c r="M56" s="110"/>
      <c r="N56" s="32">
        <f>I56</f>
        <v>53500</v>
      </c>
      <c r="O56" s="31"/>
      <c r="P56" s="37"/>
      <c r="Q56" s="132" t="s">
        <v>63</v>
      </c>
      <c r="R56" s="31">
        <v>1624.48</v>
      </c>
      <c r="S56" s="34" t="s">
        <v>63</v>
      </c>
      <c r="T56" s="31" t="s">
        <v>63</v>
      </c>
      <c r="U56" s="31" t="s">
        <v>63</v>
      </c>
      <c r="V56" s="31" t="s">
        <v>63</v>
      </c>
      <c r="W56" s="161"/>
      <c r="X56" s="163"/>
      <c r="Y56" s="100"/>
      <c r="Z56" s="100" t="s">
        <v>106</v>
      </c>
      <c r="AA56" s="21"/>
    </row>
    <row r="57" spans="1:27" s="20" customFormat="1" ht="94.5" x14ac:dyDescent="0.25">
      <c r="A57" s="92">
        <v>35</v>
      </c>
      <c r="B57" s="159"/>
      <c r="C57" s="81" t="s">
        <v>93</v>
      </c>
      <c r="D57" s="31" t="s">
        <v>71</v>
      </c>
      <c r="E57" s="31">
        <v>1</v>
      </c>
      <c r="F57" s="31">
        <v>1</v>
      </c>
      <c r="G57" s="37" t="s">
        <v>39</v>
      </c>
      <c r="H57" s="100"/>
      <c r="I57" s="110">
        <v>26696.43</v>
      </c>
      <c r="J57" s="32">
        <v>26696.43</v>
      </c>
      <c r="K57" s="32">
        <f t="shared" si="14"/>
        <v>0</v>
      </c>
      <c r="L57" s="117"/>
      <c r="M57" s="110"/>
      <c r="N57" s="32">
        <f>I57</f>
        <v>26696.43</v>
      </c>
      <c r="O57" s="31"/>
      <c r="P57" s="37"/>
      <c r="Q57" s="132" t="s">
        <v>63</v>
      </c>
      <c r="R57" s="31">
        <v>751.88571000000002</v>
      </c>
      <c r="S57" s="34" t="s">
        <v>63</v>
      </c>
      <c r="T57" s="31" t="s">
        <v>63</v>
      </c>
      <c r="U57" s="31" t="s">
        <v>63</v>
      </c>
      <c r="V57" s="31" t="s">
        <v>63</v>
      </c>
      <c r="W57" s="161"/>
      <c r="X57" s="163"/>
      <c r="Y57" s="100"/>
      <c r="Z57" s="100" t="s">
        <v>89</v>
      </c>
      <c r="AA57" s="21"/>
    </row>
    <row r="58" spans="1:27" s="20" customFormat="1" ht="78.75" x14ac:dyDescent="0.25">
      <c r="A58" s="92">
        <v>36</v>
      </c>
      <c r="B58" s="159"/>
      <c r="C58" s="81" t="s">
        <v>94</v>
      </c>
      <c r="D58" s="31" t="s">
        <v>38</v>
      </c>
      <c r="E58" s="31">
        <v>1</v>
      </c>
      <c r="F58" s="31">
        <v>1</v>
      </c>
      <c r="G58" s="37" t="s">
        <v>39</v>
      </c>
      <c r="H58" s="100"/>
      <c r="I58" s="110">
        <v>16395.560000000001</v>
      </c>
      <c r="J58" s="32">
        <v>16395.560000000001</v>
      </c>
      <c r="K58" s="32">
        <f t="shared" si="14"/>
        <v>0</v>
      </c>
      <c r="L58" s="117"/>
      <c r="M58" s="110">
        <f t="shared" si="15"/>
        <v>16395.560000000001</v>
      </c>
      <c r="N58" s="32"/>
      <c r="O58" s="31"/>
      <c r="P58" s="37"/>
      <c r="Q58" s="132" t="s">
        <v>63</v>
      </c>
      <c r="R58" s="31" t="s">
        <v>63</v>
      </c>
      <c r="S58" s="34" t="s">
        <v>63</v>
      </c>
      <c r="T58" s="31" t="s">
        <v>63</v>
      </c>
      <c r="U58" s="31" t="s">
        <v>63</v>
      </c>
      <c r="V58" s="31" t="s">
        <v>63</v>
      </c>
      <c r="W58" s="161"/>
      <c r="X58" s="163"/>
      <c r="Y58" s="100"/>
      <c r="Z58" s="100" t="s">
        <v>64</v>
      </c>
      <c r="AA58" s="21"/>
    </row>
    <row r="59" spans="1:27" s="20" customFormat="1" ht="78.75" x14ac:dyDescent="0.25">
      <c r="A59" s="92">
        <v>37</v>
      </c>
      <c r="B59" s="159"/>
      <c r="C59" s="81" t="s">
        <v>95</v>
      </c>
      <c r="D59" s="31" t="s">
        <v>71</v>
      </c>
      <c r="E59" s="31">
        <v>3</v>
      </c>
      <c r="F59" s="31">
        <v>3</v>
      </c>
      <c r="G59" s="37" t="s">
        <v>39</v>
      </c>
      <c r="H59" s="100"/>
      <c r="I59" s="110">
        <v>3492.86</v>
      </c>
      <c r="J59" s="32">
        <f>3192000/1000/1.12</f>
        <v>2849.9999999999995</v>
      </c>
      <c r="K59" s="32">
        <f t="shared" si="14"/>
        <v>642.86000000000058</v>
      </c>
      <c r="L59" s="117" t="s">
        <v>101</v>
      </c>
      <c r="M59" s="110"/>
      <c r="N59" s="32">
        <f>I59</f>
        <v>3492.86</v>
      </c>
      <c r="O59" s="31"/>
      <c r="P59" s="37"/>
      <c r="Q59" s="132" t="s">
        <v>63</v>
      </c>
      <c r="R59" s="31">
        <v>191.64257000000001</v>
      </c>
      <c r="S59" s="34" t="s">
        <v>63</v>
      </c>
      <c r="T59" s="31" t="s">
        <v>63</v>
      </c>
      <c r="U59" s="31" t="s">
        <v>63</v>
      </c>
      <c r="V59" s="31" t="s">
        <v>63</v>
      </c>
      <c r="W59" s="161"/>
      <c r="X59" s="163"/>
      <c r="Y59" s="100" t="s">
        <v>101</v>
      </c>
      <c r="Z59" s="100" t="s">
        <v>64</v>
      </c>
      <c r="AA59" s="21"/>
    </row>
    <row r="60" spans="1:27" s="20" customFormat="1" ht="94.5" x14ac:dyDescent="0.25">
      <c r="A60" s="92">
        <v>38</v>
      </c>
      <c r="B60" s="159"/>
      <c r="C60" s="81" t="s">
        <v>96</v>
      </c>
      <c r="D60" s="31" t="s">
        <v>71</v>
      </c>
      <c r="E60" s="31">
        <v>1</v>
      </c>
      <c r="F60" s="31">
        <v>1</v>
      </c>
      <c r="G60" s="37" t="s">
        <v>39</v>
      </c>
      <c r="H60" s="100"/>
      <c r="I60" s="110">
        <v>28899.11</v>
      </c>
      <c r="J60" s="32">
        <f>(23573999.68+8762999.84)/1000/1.12</f>
        <v>28872.321</v>
      </c>
      <c r="K60" s="32">
        <f t="shared" si="14"/>
        <v>26.789000000000669</v>
      </c>
      <c r="L60" s="117" t="s">
        <v>102</v>
      </c>
      <c r="M60" s="110">
        <f t="shared" si="15"/>
        <v>28899.11</v>
      </c>
      <c r="N60" s="32"/>
      <c r="O60" s="31"/>
      <c r="P60" s="37"/>
      <c r="Q60" s="132" t="s">
        <v>63</v>
      </c>
      <c r="R60" s="31">
        <v>331.37142999999998</v>
      </c>
      <c r="S60" s="34" t="s">
        <v>63</v>
      </c>
      <c r="T60" s="31" t="s">
        <v>63</v>
      </c>
      <c r="U60" s="31" t="s">
        <v>63</v>
      </c>
      <c r="V60" s="31" t="s">
        <v>63</v>
      </c>
      <c r="W60" s="161"/>
      <c r="X60" s="163"/>
      <c r="Y60" s="100" t="s">
        <v>102</v>
      </c>
      <c r="Z60" s="100" t="s">
        <v>89</v>
      </c>
      <c r="AA60" s="21"/>
    </row>
    <row r="61" spans="1:27" s="20" customFormat="1" ht="94.5" x14ac:dyDescent="0.25">
      <c r="A61" s="92">
        <v>39</v>
      </c>
      <c r="B61" s="159"/>
      <c r="C61" s="81" t="s">
        <v>97</v>
      </c>
      <c r="D61" s="31" t="s">
        <v>71</v>
      </c>
      <c r="E61" s="31">
        <v>1</v>
      </c>
      <c r="F61" s="31">
        <v>1</v>
      </c>
      <c r="G61" s="37" t="s">
        <v>39</v>
      </c>
      <c r="H61" s="100"/>
      <c r="I61" s="110">
        <v>9726</v>
      </c>
      <c r="J61" s="32">
        <v>9726</v>
      </c>
      <c r="K61" s="32">
        <f t="shared" si="14"/>
        <v>0</v>
      </c>
      <c r="L61" s="117"/>
      <c r="M61" s="110">
        <f t="shared" si="15"/>
        <v>9726</v>
      </c>
      <c r="N61" s="32"/>
      <c r="O61" s="31"/>
      <c r="P61" s="37"/>
      <c r="Q61" s="132" t="s">
        <v>63</v>
      </c>
      <c r="R61" s="31">
        <v>10181.790000000001</v>
      </c>
      <c r="S61" s="34" t="s">
        <v>63</v>
      </c>
      <c r="T61" s="31" t="s">
        <v>63</v>
      </c>
      <c r="U61" s="34" t="s">
        <v>63</v>
      </c>
      <c r="V61" s="31" t="s">
        <v>63</v>
      </c>
      <c r="W61" s="161"/>
      <c r="X61" s="163"/>
      <c r="Y61" s="100"/>
      <c r="Z61" s="100" t="s">
        <v>89</v>
      </c>
      <c r="AA61" s="21"/>
    </row>
    <row r="62" spans="1:27" s="20" customFormat="1" ht="79.5" thickBot="1" x14ac:dyDescent="0.3">
      <c r="A62" s="93">
        <v>40</v>
      </c>
      <c r="B62" s="160"/>
      <c r="C62" s="90" t="s">
        <v>98</v>
      </c>
      <c r="D62" s="46" t="s">
        <v>71</v>
      </c>
      <c r="E62" s="46">
        <v>5</v>
      </c>
      <c r="F62" s="46">
        <v>5</v>
      </c>
      <c r="G62" s="98" t="s">
        <v>39</v>
      </c>
      <c r="H62" s="107"/>
      <c r="I62" s="124">
        <v>3100.2</v>
      </c>
      <c r="J62" s="48">
        <v>3100.2</v>
      </c>
      <c r="K62" s="49">
        <f>I62-J62</f>
        <v>0</v>
      </c>
      <c r="L62" s="125"/>
      <c r="M62" s="128">
        <f>I62</f>
        <v>3100.2</v>
      </c>
      <c r="N62" s="71"/>
      <c r="O62" s="47"/>
      <c r="P62" s="129"/>
      <c r="Q62" s="131" t="s">
        <v>63</v>
      </c>
      <c r="R62" s="72">
        <v>1624.48</v>
      </c>
      <c r="S62" s="35" t="s">
        <v>63</v>
      </c>
      <c r="T62" s="35" t="s">
        <v>63</v>
      </c>
      <c r="U62" s="39" t="s">
        <v>63</v>
      </c>
      <c r="V62" s="39" t="s">
        <v>63</v>
      </c>
      <c r="W62" s="162"/>
      <c r="X62" s="164"/>
      <c r="Y62" s="143"/>
      <c r="Z62" s="143" t="s">
        <v>64</v>
      </c>
      <c r="AA62" s="21"/>
    </row>
    <row r="63" spans="1:27" ht="16.5" thickBot="1" x14ac:dyDescent="0.3">
      <c r="A63" s="95"/>
      <c r="B63" s="91"/>
      <c r="C63" s="74" t="s">
        <v>99</v>
      </c>
      <c r="D63" s="75"/>
      <c r="E63" s="68"/>
      <c r="F63" s="68"/>
      <c r="G63" s="75"/>
      <c r="H63" s="75"/>
      <c r="I63" s="76">
        <f>I17+I32+I34+I38+I42+I48</f>
        <v>1118809.3075599999</v>
      </c>
      <c r="J63" s="76">
        <f>J17+J32+J34+J38+J42+J48</f>
        <v>1082181.9198985714</v>
      </c>
      <c r="K63" s="76">
        <f>K17+K32+K34+K38+K42+K48</f>
        <v>36627.387661428584</v>
      </c>
      <c r="L63" s="76"/>
      <c r="M63" s="76">
        <f>M17+M32+M34+M38+M42+M48</f>
        <v>904475.10022964282</v>
      </c>
      <c r="N63" s="76">
        <f>N17+N32+N34+N38+N42+N48</f>
        <v>214334.20833035713</v>
      </c>
      <c r="O63" s="77"/>
      <c r="P63" s="77"/>
      <c r="Q63" s="78"/>
      <c r="R63" s="78"/>
      <c r="S63" s="77"/>
      <c r="T63" s="77"/>
      <c r="U63" s="77"/>
      <c r="V63" s="77"/>
      <c r="W63" s="77"/>
      <c r="X63" s="77"/>
      <c r="Y63" s="77"/>
      <c r="Z63" s="79"/>
      <c r="AA63" s="22"/>
    </row>
  </sheetData>
  <mergeCells count="50">
    <mergeCell ref="M13:P13"/>
    <mergeCell ref="Q13:X13"/>
    <mergeCell ref="Y13:Y15"/>
    <mergeCell ref="Z13:Z15"/>
    <mergeCell ref="B14:B15"/>
    <mergeCell ref="J14:J15"/>
    <mergeCell ref="S14:T14"/>
    <mergeCell ref="U14:V14"/>
    <mergeCell ref="W14:X14"/>
    <mergeCell ref="M14:N14"/>
    <mergeCell ref="O14:O15"/>
    <mergeCell ref="P14:P15"/>
    <mergeCell ref="Q14:R14"/>
    <mergeCell ref="A13:A15"/>
    <mergeCell ref="B13:G13"/>
    <mergeCell ref="H13:H15"/>
    <mergeCell ref="I13:L13"/>
    <mergeCell ref="C14:C15"/>
    <mergeCell ref="D14:D15"/>
    <mergeCell ref="E14:F14"/>
    <mergeCell ref="G14:G15"/>
    <mergeCell ref="I14:I15"/>
    <mergeCell ref="K14:K15"/>
    <mergeCell ref="L14:L15"/>
    <mergeCell ref="W35:W37"/>
    <mergeCell ref="X35:X37"/>
    <mergeCell ref="U18:U31"/>
    <mergeCell ref="V18:V31"/>
    <mergeCell ref="B17:B31"/>
    <mergeCell ref="A17:A18"/>
    <mergeCell ref="B34:B37"/>
    <mergeCell ref="A34:A35"/>
    <mergeCell ref="U35:U37"/>
    <mergeCell ref="V35:V37"/>
    <mergeCell ref="A48:A49"/>
    <mergeCell ref="B48:B62"/>
    <mergeCell ref="W18:W31"/>
    <mergeCell ref="X18:X31"/>
    <mergeCell ref="W49:W62"/>
    <mergeCell ref="X49:X62"/>
    <mergeCell ref="A38:A39"/>
    <mergeCell ref="B42:B47"/>
    <mergeCell ref="A42:A43"/>
    <mergeCell ref="U39:U41"/>
    <mergeCell ref="V39:V41"/>
    <mergeCell ref="W39:W41"/>
    <mergeCell ref="X39:X41"/>
    <mergeCell ref="B38:B41"/>
    <mergeCell ref="B32:B33"/>
    <mergeCell ref="A32:A33"/>
  </mergeCells>
  <pageMargins left="0" right="0" top="0" bottom="0.56999999999999995" header="0" footer="0"/>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Жанар Байкенова</dc:creator>
  <cp:lastModifiedBy>Ольга Гусева</cp:lastModifiedBy>
  <cp:lastPrinted>2022-04-26T02:23:52Z</cp:lastPrinted>
  <dcterms:created xsi:type="dcterms:W3CDTF">2020-04-14T07:12:12Z</dcterms:created>
  <dcterms:modified xsi:type="dcterms:W3CDTF">2023-07-19T09:02:09Z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 linkTarget="Prop_Tax">
    <vt:lpwstr>#ССЫЛКА!</vt:lpwstr>
  </property>
</Properties>
</file>